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 01.07.22" sheetId="2" r:id="rId1"/>
  </sheets>
  <calcPr calcId="152511"/>
</workbook>
</file>

<file path=xl/calcChain.xml><?xml version="1.0" encoding="utf-8"?>
<calcChain xmlns="http://schemas.openxmlformats.org/spreadsheetml/2006/main">
  <c r="L17" i="2" l="1"/>
  <c r="M17" i="2" s="1"/>
  <c r="M18" i="2" l="1"/>
  <c r="M16" i="2"/>
  <c r="L16" i="2"/>
  <c r="M12" i="2"/>
  <c r="M13" i="2"/>
  <c r="M14" i="2"/>
  <c r="M11" i="2"/>
  <c r="M8" i="2"/>
  <c r="M9" i="2"/>
  <c r="M10" i="2"/>
  <c r="M7" i="2"/>
  <c r="J16" i="2" l="1"/>
  <c r="K16" i="2" l="1"/>
  <c r="K18" i="2"/>
  <c r="K12" i="2"/>
  <c r="K13" i="2"/>
  <c r="K14" i="2"/>
  <c r="K11" i="2"/>
  <c r="K8" i="2"/>
  <c r="K9" i="2"/>
  <c r="K10" i="2"/>
  <c r="K7" i="2"/>
</calcChain>
</file>

<file path=xl/sharedStrings.xml><?xml version="1.0" encoding="utf-8"?>
<sst xmlns="http://schemas.openxmlformats.org/spreadsheetml/2006/main" count="71" uniqueCount="48">
  <si>
    <t>Поставщик услуг</t>
  </si>
  <si>
    <t>Услуга</t>
  </si>
  <si>
    <t>ед.изм.</t>
  </si>
  <si>
    <t>примечание</t>
  </si>
  <si>
    <t>Сумма, руб</t>
  </si>
  <si>
    <t>хол.водоснабжение</t>
  </si>
  <si>
    <t>куб.м./чел</t>
  </si>
  <si>
    <t>Поварово</t>
  </si>
  <si>
    <t>с 01.05.20</t>
  </si>
  <si>
    <t>б/ванн</t>
  </si>
  <si>
    <t>водоотведение</t>
  </si>
  <si>
    <t>отопление</t>
  </si>
  <si>
    <t>подогрев воды для ГВС</t>
  </si>
  <si>
    <t>Гкал/куб.м.</t>
  </si>
  <si>
    <t>холодн.водоснабж.для ГВС</t>
  </si>
  <si>
    <t>МКП ИКЖКХ</t>
  </si>
  <si>
    <t>Норматив потреб. м.куб/чел с 01.11.2020 г.</t>
  </si>
  <si>
    <r>
      <t>руб/м.</t>
    </r>
    <r>
      <rPr>
        <b/>
        <sz val="11"/>
        <color indexed="8"/>
        <rFont val="Times New Roman"/>
        <family val="1"/>
        <charset val="204"/>
      </rPr>
      <t>³ (счетч)</t>
    </r>
  </si>
  <si>
    <t>Хоругвино, АБС</t>
  </si>
  <si>
    <t>С 01.07.2021</t>
  </si>
  <si>
    <t>с 01.07.21     руб/Гкал.</t>
  </si>
  <si>
    <t>Тарифы на коммунальные услуги по ТУ Пешковское с 01.07.2022 года</t>
  </si>
  <si>
    <t>ООО "Газпромтеплоэнерго МО"</t>
  </si>
  <si>
    <t>с 01.07.22     руб/Гкал.</t>
  </si>
  <si>
    <t>подогрев воды для ГВС: ММС-2, дом 11; РКМ-3, дома 1,2,3,4,5</t>
  </si>
  <si>
    <t>Норматив потреб. м.куб/чел с 01.10.2021 г.</t>
  </si>
  <si>
    <t>дома со всеми услугами</t>
  </si>
  <si>
    <t>С 01.07.2022</t>
  </si>
  <si>
    <t>ООО "Экопромсервис"</t>
  </si>
  <si>
    <t>руб/куб.м.</t>
  </si>
  <si>
    <t>Обращение с ТКО</t>
  </si>
  <si>
    <t>Мосэнергосбыт</t>
  </si>
  <si>
    <t>Электроснабжени</t>
  </si>
  <si>
    <t>руб/кВтч</t>
  </si>
  <si>
    <t>Мособлгаз</t>
  </si>
  <si>
    <t>Газоснабжение</t>
  </si>
  <si>
    <t>руб/чел.</t>
  </si>
  <si>
    <t>Гкал/кв.м.</t>
  </si>
  <si>
    <r>
      <rPr>
        <b/>
        <sz val="11"/>
        <color theme="1"/>
        <rFont val="Times New Roman"/>
        <family val="1"/>
        <charset val="204"/>
      </rPr>
      <t>методика расчета</t>
    </r>
    <r>
      <rPr>
        <sz val="11"/>
        <color theme="1"/>
        <rFont val="Times New Roman"/>
        <family val="1"/>
        <charset val="204"/>
      </rPr>
      <t>: площадь квартиры х 0.016= кол-во Гкал. х 2920.8 (тариф)</t>
    </r>
  </si>
  <si>
    <t>куб.м./мес</t>
  </si>
  <si>
    <t>Методика расчета: площадь квартиры х норматив 0.0095=кол-во куб.м. х тариф 970.18</t>
  </si>
  <si>
    <t>Основание с 01.07.2022</t>
  </si>
  <si>
    <t>Распоряжение № 312-Р от 28.12.2021 г.</t>
  </si>
  <si>
    <t>Распоряжение № 294-Р от 20.12.2021 г.</t>
  </si>
  <si>
    <t>Распоряжение № 298-Р от 20.12.2021 г.</t>
  </si>
  <si>
    <t>Распоряжение № 290-Р от 20.12.2021 г.</t>
  </si>
  <si>
    <t>Распоряжение № 287-Р от 20.12.2021 г.</t>
  </si>
  <si>
    <t>Распоряжение № 164-Р от 17.09.2021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</si>
</sst>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4" x14ac:knownFonts="1">
    <font>
      <sz val="11"/>
      <color theme="1"/>
      <name val="Calibri"/>
      <family val="2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wrapText="1"/>
    </xf>
    <xf numFmtId="0" fontId="10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wrapText="1"/>
    </xf>
    <xf numFmtId="0" fontId="9" fillId="3" borderId="8" xfId="0" applyFont="1" applyFill="1" applyBorder="1"/>
    <xf numFmtId="0" fontId="9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9" fillId="4" borderId="8" xfId="0" applyFont="1" applyFill="1" applyBorder="1"/>
    <xf numFmtId="0" fontId="9" fillId="4" borderId="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9" fillId="5" borderId="8" xfId="0" applyFont="1" applyFill="1" applyBorder="1"/>
    <xf numFmtId="0" fontId="9" fillId="5" borderId="8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164" fontId="11" fillId="5" borderId="8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wrapText="1"/>
    </xf>
    <xf numFmtId="0" fontId="6" fillId="5" borderId="8" xfId="0" applyFont="1" applyFill="1" applyBorder="1" applyAlignment="1">
      <alignment horizontal="center" wrapText="1"/>
    </xf>
    <xf numFmtId="2" fontId="11" fillId="5" borderId="8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wrapText="1"/>
    </xf>
    <xf numFmtId="0" fontId="4" fillId="2" borderId="11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 wrapText="1"/>
    </xf>
    <xf numFmtId="0" fontId="4" fillId="6" borderId="1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/>
    </xf>
    <xf numFmtId="2" fontId="3" fillId="6" borderId="11" xfId="0" applyNumberFormat="1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2" fontId="12" fillId="6" borderId="8" xfId="0" applyNumberFormat="1" applyFont="1" applyFill="1" applyBorder="1" applyAlignment="1">
      <alignment horizontal="center"/>
    </xf>
    <xf numFmtId="2" fontId="2" fillId="6" borderId="8" xfId="0" applyNumberFormat="1" applyFont="1" applyFill="1" applyBorder="1" applyAlignment="1">
      <alignment horizontal="center"/>
    </xf>
    <xf numFmtId="2" fontId="3" fillId="6" borderId="8" xfId="0" applyNumberFormat="1" applyFont="1" applyFill="1" applyBorder="1" applyAlignment="1">
      <alignment horizontal="center"/>
    </xf>
    <xf numFmtId="0" fontId="9" fillId="5" borderId="8" xfId="0" applyFont="1" applyFill="1" applyBorder="1" applyAlignment="1">
      <alignment wrapText="1"/>
    </xf>
    <xf numFmtId="165" fontId="11" fillId="5" borderId="8" xfId="0" applyNumberFormat="1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0" fontId="2" fillId="0" borderId="24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6" borderId="30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wrapText="1"/>
    </xf>
    <xf numFmtId="2" fontId="3" fillId="2" borderId="35" xfId="0" applyNumberFormat="1" applyFont="1" applyFill="1" applyBorder="1" applyAlignment="1">
      <alignment horizontal="center"/>
    </xf>
    <xf numFmtId="2" fontId="12" fillId="2" borderId="30" xfId="0" applyNumberFormat="1" applyFont="1" applyFill="1" applyBorder="1" applyAlignment="1">
      <alignment horizontal="center"/>
    </xf>
    <xf numFmtId="2" fontId="3" fillId="2" borderId="30" xfId="0" applyNumberFormat="1" applyFont="1" applyFill="1" applyBorder="1" applyAlignment="1">
      <alignment horizontal="center"/>
    </xf>
    <xf numFmtId="0" fontId="2" fillId="0" borderId="39" xfId="0" applyFont="1" applyFill="1" applyBorder="1"/>
    <xf numFmtId="0" fontId="3" fillId="0" borderId="38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2" fillId="0" borderId="40" xfId="0" applyFont="1" applyFill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2" fillId="0" borderId="39" xfId="0" applyFont="1" applyFill="1" applyBorder="1" applyAlignment="1">
      <alignment wrapText="1"/>
    </xf>
    <xf numFmtId="0" fontId="2" fillId="0" borderId="39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0" fillId="2" borderId="33" xfId="0" applyFill="1" applyBorder="1" applyAlignment="1">
      <alignment vertical="center" wrapText="1"/>
    </xf>
    <xf numFmtId="0" fontId="0" fillId="0" borderId="43" xfId="0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2" fillId="0" borderId="32" xfId="0" applyFont="1" applyFill="1" applyBorder="1" applyAlignment="1">
      <alignment horizontal="center" vertical="center"/>
    </xf>
    <xf numFmtId="0" fontId="0" fillId="0" borderId="17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5"/>
  <sheetViews>
    <sheetView tabSelected="1" topLeftCell="A13" workbookViewId="0">
      <selection activeCell="D34" sqref="D34"/>
    </sheetView>
  </sheetViews>
  <sheetFormatPr defaultRowHeight="15" x14ac:dyDescent="0.25"/>
  <cols>
    <col min="1" max="1" width="4.7109375" style="2" customWidth="1"/>
    <col min="2" max="2" width="22" style="2" customWidth="1"/>
    <col min="3" max="3" width="38.140625" style="2" customWidth="1"/>
    <col min="4" max="4" width="15" style="2" customWidth="1"/>
    <col min="5" max="5" width="11" style="2" customWidth="1"/>
    <col min="6" max="6" width="19.85546875" style="72" customWidth="1"/>
    <col min="7" max="7" width="15.140625" style="2" customWidth="1"/>
    <col min="8" max="9" width="13.7109375" style="1" customWidth="1"/>
    <col min="10" max="10" width="11.85546875" style="2" customWidth="1"/>
    <col min="11" max="11" width="12.7109375" style="2" customWidth="1"/>
    <col min="12" max="12" width="9.7109375" style="2" customWidth="1"/>
    <col min="13" max="13" width="11.28515625" style="2" customWidth="1"/>
    <col min="14" max="14" width="22.28515625" style="2" customWidth="1"/>
    <col min="15" max="16384" width="9.140625" style="2"/>
  </cols>
  <sheetData>
    <row r="3" spans="2:14" x14ac:dyDescent="0.25">
      <c r="B3" s="50" t="s">
        <v>21</v>
      </c>
      <c r="C3" s="50"/>
      <c r="D3" s="50"/>
      <c r="E3" s="50"/>
      <c r="F3" s="50"/>
      <c r="G3" s="50"/>
    </row>
    <row r="4" spans="2:14" ht="31.5" customHeight="1" thickBot="1" x14ac:dyDescent="0.3">
      <c r="B4" s="51"/>
      <c r="C4" s="51"/>
      <c r="D4" s="51"/>
      <c r="E4" s="51"/>
      <c r="F4" s="51"/>
      <c r="G4" s="51"/>
    </row>
    <row r="5" spans="2:14" ht="15" customHeight="1" x14ac:dyDescent="0.25">
      <c r="B5" s="52" t="s">
        <v>0</v>
      </c>
      <c r="C5" s="54" t="s">
        <v>1</v>
      </c>
      <c r="D5" s="56" t="s">
        <v>20</v>
      </c>
      <c r="E5" s="56" t="s">
        <v>23</v>
      </c>
      <c r="F5" s="58" t="s">
        <v>2</v>
      </c>
      <c r="G5" s="60" t="s">
        <v>3</v>
      </c>
      <c r="H5" s="67" t="s">
        <v>16</v>
      </c>
      <c r="I5" s="67" t="s">
        <v>25</v>
      </c>
      <c r="J5" s="69" t="s">
        <v>19</v>
      </c>
      <c r="K5" s="70"/>
      <c r="L5" s="62" t="s">
        <v>27</v>
      </c>
      <c r="M5" s="79"/>
      <c r="N5" s="85" t="s">
        <v>41</v>
      </c>
    </row>
    <row r="6" spans="2:14" ht="42.75" customHeight="1" thickBot="1" x14ac:dyDescent="0.3">
      <c r="B6" s="53"/>
      <c r="C6" s="55"/>
      <c r="D6" s="57"/>
      <c r="E6" s="57"/>
      <c r="F6" s="59"/>
      <c r="G6" s="61"/>
      <c r="H6" s="68"/>
      <c r="I6" s="68"/>
      <c r="J6" s="32" t="s">
        <v>17</v>
      </c>
      <c r="K6" s="33" t="s">
        <v>4</v>
      </c>
      <c r="L6" s="43" t="s">
        <v>17</v>
      </c>
      <c r="M6" s="80" t="s">
        <v>4</v>
      </c>
      <c r="N6" s="86"/>
    </row>
    <row r="7" spans="2:14" ht="30" customHeight="1" x14ac:dyDescent="0.25">
      <c r="B7" s="63" t="s">
        <v>15</v>
      </c>
      <c r="C7" s="27" t="s">
        <v>5</v>
      </c>
      <c r="D7" s="28" t="s">
        <v>26</v>
      </c>
      <c r="E7" s="28"/>
      <c r="F7" s="29" t="s">
        <v>6</v>
      </c>
      <c r="G7" s="30"/>
      <c r="H7" s="31">
        <v>4.33</v>
      </c>
      <c r="I7" s="31"/>
      <c r="J7" s="34">
        <v>31.42</v>
      </c>
      <c r="K7" s="35">
        <f t="shared" ref="K7:K14" si="0">H7*J7</f>
        <v>136.04860000000002</v>
      </c>
      <c r="L7" s="44">
        <v>32.46</v>
      </c>
      <c r="M7" s="81">
        <f>H7*L7</f>
        <v>140.55180000000001</v>
      </c>
      <c r="N7" s="87" t="s">
        <v>42</v>
      </c>
    </row>
    <row r="8" spans="2:14" ht="30" customHeight="1" x14ac:dyDescent="0.25">
      <c r="B8" s="64"/>
      <c r="C8" s="5" t="s">
        <v>5</v>
      </c>
      <c r="D8" s="7" t="s">
        <v>7</v>
      </c>
      <c r="E8" s="7"/>
      <c r="F8" s="3" t="s">
        <v>6</v>
      </c>
      <c r="G8" s="4"/>
      <c r="H8" s="6">
        <v>3.86</v>
      </c>
      <c r="I8" s="31"/>
      <c r="J8" s="34">
        <v>31.42</v>
      </c>
      <c r="K8" s="35">
        <f t="shared" si="0"/>
        <v>121.2812</v>
      </c>
      <c r="L8" s="44">
        <v>32.46</v>
      </c>
      <c r="M8" s="81">
        <f t="shared" ref="M8:M10" si="1">H8*L8</f>
        <v>125.29559999999999</v>
      </c>
      <c r="N8" s="88"/>
    </row>
    <row r="9" spans="2:14" ht="30" customHeight="1" x14ac:dyDescent="0.25">
      <c r="B9" s="64"/>
      <c r="C9" s="5" t="s">
        <v>5</v>
      </c>
      <c r="D9" s="3" t="s">
        <v>18</v>
      </c>
      <c r="E9" s="3"/>
      <c r="F9" s="3" t="s">
        <v>6</v>
      </c>
      <c r="G9" s="4" t="s">
        <v>8</v>
      </c>
      <c r="H9" s="8">
        <v>7.16</v>
      </c>
      <c r="I9" s="42"/>
      <c r="J9" s="34">
        <v>31.42</v>
      </c>
      <c r="K9" s="35">
        <f t="shared" si="0"/>
        <v>224.96720000000002</v>
      </c>
      <c r="L9" s="44">
        <v>32.46</v>
      </c>
      <c r="M9" s="81">
        <f t="shared" si="1"/>
        <v>232.4136</v>
      </c>
      <c r="N9" s="88"/>
    </row>
    <row r="10" spans="2:14" ht="30" customHeight="1" x14ac:dyDescent="0.25">
      <c r="B10" s="64"/>
      <c r="C10" s="5" t="s">
        <v>5</v>
      </c>
      <c r="D10" s="3" t="s">
        <v>18</v>
      </c>
      <c r="E10" s="3"/>
      <c r="F10" s="3" t="s">
        <v>6</v>
      </c>
      <c r="G10" s="4" t="s">
        <v>9</v>
      </c>
      <c r="H10" s="8">
        <v>3.86</v>
      </c>
      <c r="I10" s="42"/>
      <c r="J10" s="34">
        <v>31.42</v>
      </c>
      <c r="K10" s="35">
        <f t="shared" si="0"/>
        <v>121.2812</v>
      </c>
      <c r="L10" s="44">
        <v>32.46</v>
      </c>
      <c r="M10" s="81">
        <f t="shared" si="1"/>
        <v>125.29559999999999</v>
      </c>
      <c r="N10" s="88"/>
    </row>
    <row r="11" spans="2:14" ht="30" customHeight="1" x14ac:dyDescent="0.25">
      <c r="B11" s="64"/>
      <c r="C11" s="9" t="s">
        <v>10</v>
      </c>
      <c r="D11" s="10"/>
      <c r="E11" s="10"/>
      <c r="F11" s="11" t="s">
        <v>6</v>
      </c>
      <c r="G11" s="12"/>
      <c r="H11" s="13">
        <v>7.56</v>
      </c>
      <c r="I11" s="13"/>
      <c r="J11" s="36">
        <v>45.37</v>
      </c>
      <c r="K11" s="37">
        <f t="shared" si="0"/>
        <v>342.99719999999996</v>
      </c>
      <c r="L11" s="45">
        <v>47.32</v>
      </c>
      <c r="M11" s="82">
        <f>L11*H11</f>
        <v>357.73919999999998</v>
      </c>
      <c r="N11" s="88"/>
    </row>
    <row r="12" spans="2:14" ht="30" customHeight="1" x14ac:dyDescent="0.25">
      <c r="B12" s="64"/>
      <c r="C12" s="9" t="s">
        <v>10</v>
      </c>
      <c r="D12" s="14" t="s">
        <v>7</v>
      </c>
      <c r="E12" s="14"/>
      <c r="F12" s="11" t="s">
        <v>6</v>
      </c>
      <c r="G12" s="12"/>
      <c r="H12" s="13">
        <v>3.86</v>
      </c>
      <c r="I12" s="13"/>
      <c r="J12" s="36">
        <v>45.37</v>
      </c>
      <c r="K12" s="37">
        <f t="shared" si="0"/>
        <v>175.12819999999999</v>
      </c>
      <c r="L12" s="45">
        <v>47.32</v>
      </c>
      <c r="M12" s="82">
        <f t="shared" ref="M12:M14" si="2">L12*H12</f>
        <v>182.65520000000001</v>
      </c>
      <c r="N12" s="88"/>
    </row>
    <row r="13" spans="2:14" ht="30" customHeight="1" x14ac:dyDescent="0.25">
      <c r="B13" s="64"/>
      <c r="C13" s="9" t="s">
        <v>10</v>
      </c>
      <c r="D13" s="11" t="s">
        <v>18</v>
      </c>
      <c r="E13" s="11"/>
      <c r="F13" s="11" t="s">
        <v>6</v>
      </c>
      <c r="G13" s="12" t="s">
        <v>8</v>
      </c>
      <c r="H13" s="13">
        <v>7.16</v>
      </c>
      <c r="I13" s="13"/>
      <c r="J13" s="36">
        <v>45.37</v>
      </c>
      <c r="K13" s="37">
        <f t="shared" si="0"/>
        <v>324.8492</v>
      </c>
      <c r="L13" s="45">
        <v>47.32</v>
      </c>
      <c r="M13" s="82">
        <f t="shared" si="2"/>
        <v>338.81119999999999</v>
      </c>
      <c r="N13" s="88"/>
    </row>
    <row r="14" spans="2:14" ht="30" customHeight="1" x14ac:dyDescent="0.25">
      <c r="B14" s="65"/>
      <c r="C14" s="9" t="s">
        <v>10</v>
      </c>
      <c r="D14" s="14" t="s">
        <v>18</v>
      </c>
      <c r="E14" s="14"/>
      <c r="F14" s="11" t="s">
        <v>6</v>
      </c>
      <c r="G14" s="12" t="s">
        <v>9</v>
      </c>
      <c r="H14" s="15">
        <v>3.86</v>
      </c>
      <c r="I14" s="15"/>
      <c r="J14" s="36">
        <v>45.37</v>
      </c>
      <c r="K14" s="37">
        <f t="shared" si="0"/>
        <v>175.12819999999999</v>
      </c>
      <c r="L14" s="45">
        <v>47.32</v>
      </c>
      <c r="M14" s="82">
        <f t="shared" si="2"/>
        <v>182.65520000000001</v>
      </c>
      <c r="N14" s="89"/>
    </row>
    <row r="15" spans="2:14" ht="30" customHeight="1" x14ac:dyDescent="0.25">
      <c r="B15" s="66" t="s">
        <v>22</v>
      </c>
      <c r="C15" s="16" t="s">
        <v>11</v>
      </c>
      <c r="D15" s="17">
        <v>2643.23</v>
      </c>
      <c r="E15" s="17">
        <v>2920.8</v>
      </c>
      <c r="F15" s="17" t="s">
        <v>37</v>
      </c>
      <c r="G15" s="18"/>
      <c r="H15" s="19">
        <v>1.6E-2</v>
      </c>
      <c r="I15" s="19"/>
      <c r="J15" s="77" t="s">
        <v>38</v>
      </c>
      <c r="K15" s="78"/>
      <c r="L15" s="78"/>
      <c r="M15" s="78"/>
      <c r="N15" s="90" t="s">
        <v>43</v>
      </c>
    </row>
    <row r="16" spans="2:14" ht="30" customHeight="1" x14ac:dyDescent="0.25">
      <c r="B16" s="64"/>
      <c r="C16" s="20" t="s">
        <v>12</v>
      </c>
      <c r="D16" s="21">
        <v>2643.23</v>
      </c>
      <c r="E16" s="21">
        <v>2920.8</v>
      </c>
      <c r="F16" s="21" t="s">
        <v>13</v>
      </c>
      <c r="G16" s="22"/>
      <c r="H16" s="23">
        <v>0.05</v>
      </c>
      <c r="I16" s="23">
        <v>0.06</v>
      </c>
      <c r="J16" s="38">
        <f>D16*H16</f>
        <v>132.16150000000002</v>
      </c>
      <c r="K16" s="39">
        <f>J16*H18</f>
        <v>426.88164500000005</v>
      </c>
      <c r="L16" s="46">
        <f>E16*I16</f>
        <v>175.24799999999999</v>
      </c>
      <c r="M16" s="83">
        <f>L16*H18</f>
        <v>566.05103999999994</v>
      </c>
      <c r="N16" s="87" t="s">
        <v>44</v>
      </c>
    </row>
    <row r="17" spans="2:14" ht="41.25" customHeight="1" x14ac:dyDescent="0.25">
      <c r="B17" s="64"/>
      <c r="C17" s="40" t="s">
        <v>24</v>
      </c>
      <c r="D17" s="21"/>
      <c r="E17" s="21">
        <v>2920.8</v>
      </c>
      <c r="F17" s="21" t="s">
        <v>13</v>
      </c>
      <c r="G17" s="22"/>
      <c r="H17" s="41"/>
      <c r="I17" s="41">
        <v>6.4799999999999996E-2</v>
      </c>
      <c r="J17" s="38"/>
      <c r="K17" s="39"/>
      <c r="L17" s="46">
        <f>E17*I17</f>
        <v>189.26784000000001</v>
      </c>
      <c r="M17" s="83">
        <f>L17*H18</f>
        <v>611.3351232</v>
      </c>
      <c r="N17" s="88"/>
    </row>
    <row r="18" spans="2:14" ht="30" customHeight="1" x14ac:dyDescent="0.25">
      <c r="B18" s="65"/>
      <c r="C18" s="20" t="s">
        <v>14</v>
      </c>
      <c r="D18" s="21"/>
      <c r="E18" s="21"/>
      <c r="F18" s="24" t="s">
        <v>6</v>
      </c>
      <c r="G18" s="25"/>
      <c r="H18" s="26">
        <v>3.23</v>
      </c>
      <c r="I18" s="26"/>
      <c r="J18" s="36">
        <v>31.42</v>
      </c>
      <c r="K18" s="37">
        <f>H18*J18</f>
        <v>101.48660000000001</v>
      </c>
      <c r="L18" s="45">
        <v>32.46</v>
      </c>
      <c r="M18" s="82">
        <f>H18*L18</f>
        <v>104.8458</v>
      </c>
      <c r="N18" s="89"/>
    </row>
    <row r="19" spans="2:14" x14ac:dyDescent="0.25">
      <c r="B19" s="47"/>
      <c r="C19" s="48"/>
      <c r="D19" s="48"/>
      <c r="E19" s="48"/>
      <c r="F19" s="71"/>
      <c r="G19" s="48"/>
      <c r="H19" s="49"/>
      <c r="I19" s="49"/>
      <c r="J19" s="48"/>
      <c r="K19" s="48"/>
      <c r="L19" s="48"/>
      <c r="M19" s="48"/>
      <c r="N19" s="84"/>
    </row>
    <row r="20" spans="2:14" s="100" customFormat="1" ht="53.25" customHeight="1" thickBot="1" x14ac:dyDescent="0.3">
      <c r="B20" s="95" t="s">
        <v>28</v>
      </c>
      <c r="C20" s="96" t="s">
        <v>30</v>
      </c>
      <c r="D20" s="97">
        <v>930.18</v>
      </c>
      <c r="E20" s="97">
        <v>970.18</v>
      </c>
      <c r="F20" s="97" t="s">
        <v>39</v>
      </c>
      <c r="G20" s="96"/>
      <c r="H20" s="98">
        <v>9.4999999999999998E-3</v>
      </c>
      <c r="I20" s="99"/>
      <c r="J20" s="92" t="s">
        <v>40</v>
      </c>
      <c r="K20" s="93"/>
      <c r="L20" s="93"/>
      <c r="M20" s="94"/>
      <c r="N20" s="91" t="s">
        <v>45</v>
      </c>
    </row>
    <row r="21" spans="2:14" ht="15.75" thickBot="1" x14ac:dyDescent="0.3">
      <c r="N21" s="84"/>
    </row>
    <row r="22" spans="2:14" s="100" customFormat="1" ht="30.75" thickBot="1" x14ac:dyDescent="0.3">
      <c r="B22" s="101" t="s">
        <v>31</v>
      </c>
      <c r="C22" s="102" t="s">
        <v>32</v>
      </c>
      <c r="D22" s="103">
        <v>4.1500000000000004</v>
      </c>
      <c r="E22" s="104">
        <v>4.32</v>
      </c>
      <c r="F22" s="103" t="s">
        <v>33</v>
      </c>
      <c r="G22" s="102"/>
      <c r="H22" s="105"/>
      <c r="I22" s="105"/>
      <c r="J22" s="102"/>
      <c r="K22" s="102"/>
      <c r="L22" s="104">
        <v>4.32</v>
      </c>
      <c r="M22" s="104"/>
      <c r="N22" s="91" t="s">
        <v>46</v>
      </c>
    </row>
    <row r="23" spans="2:14" s="100" customFormat="1" ht="15.75" thickBot="1" x14ac:dyDescent="0.3">
      <c r="F23" s="106"/>
      <c r="H23" s="107"/>
      <c r="I23" s="107"/>
      <c r="N23" s="108"/>
    </row>
    <row r="24" spans="2:14" s="100" customFormat="1" x14ac:dyDescent="0.25">
      <c r="B24" s="73" t="s">
        <v>34</v>
      </c>
      <c r="C24" s="74" t="s">
        <v>35</v>
      </c>
      <c r="D24" s="109"/>
      <c r="E24" s="110">
        <v>7.03</v>
      </c>
      <c r="F24" s="111" t="s">
        <v>29</v>
      </c>
      <c r="G24" s="109"/>
      <c r="H24" s="112"/>
      <c r="I24" s="112"/>
      <c r="J24" s="109"/>
      <c r="K24" s="109"/>
      <c r="L24" s="110">
        <v>7.03</v>
      </c>
      <c r="M24" s="110"/>
      <c r="N24" s="87" t="s">
        <v>47</v>
      </c>
    </row>
    <row r="25" spans="2:14" s="100" customFormat="1" ht="15.75" thickBot="1" x14ac:dyDescent="0.3">
      <c r="B25" s="75"/>
      <c r="C25" s="76"/>
      <c r="D25" s="96"/>
      <c r="E25" s="113">
        <v>70.3</v>
      </c>
      <c r="F25" s="97" t="s">
        <v>36</v>
      </c>
      <c r="G25" s="96"/>
      <c r="H25" s="99"/>
      <c r="I25" s="99"/>
      <c r="J25" s="96"/>
      <c r="K25" s="96"/>
      <c r="L25" s="113">
        <v>70.3</v>
      </c>
      <c r="M25" s="113"/>
      <c r="N25" s="114"/>
    </row>
  </sheetData>
  <mergeCells count="21">
    <mergeCell ref="B24:B25"/>
    <mergeCell ref="C24:C25"/>
    <mergeCell ref="J15:M15"/>
    <mergeCell ref="N5:N6"/>
    <mergeCell ref="N7:N14"/>
    <mergeCell ref="N16:N18"/>
    <mergeCell ref="N24:N25"/>
    <mergeCell ref="J20:M20"/>
    <mergeCell ref="L5:M5"/>
    <mergeCell ref="B7:B14"/>
    <mergeCell ref="B15:B18"/>
    <mergeCell ref="E5:E6"/>
    <mergeCell ref="I5:I6"/>
    <mergeCell ref="H5:H6"/>
    <mergeCell ref="J5:K5"/>
    <mergeCell ref="B3:G4"/>
    <mergeCell ref="B5:B6"/>
    <mergeCell ref="C5:C6"/>
    <mergeCell ref="D5:D6"/>
    <mergeCell ref="F5:F6"/>
    <mergeCell ref="G5:G6"/>
  </mergeCells>
  <pageMargins left="0.7" right="0.7" top="0.75" bottom="0.75" header="0.3" footer="0.3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01.07.22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2022-07-12T07:39:39Z</dcterms:modified>
</cp:coreProperties>
</file>