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МОЭЗ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" l="1"/>
  <c r="D51" i="1"/>
  <c r="F59" i="1"/>
  <c r="I39" i="1"/>
  <c r="G39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H86" i="1" l="1"/>
  <c r="F86" i="1"/>
  <c r="G86" i="1"/>
  <c r="E86" i="1"/>
  <c r="H84" i="1"/>
  <c r="H85" i="1"/>
</calcChain>
</file>

<file path=xl/sharedStrings.xml><?xml version="1.0" encoding="utf-8"?>
<sst xmlns="http://schemas.openxmlformats.org/spreadsheetml/2006/main" count="120" uniqueCount="94">
  <si>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</si>
  <si>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</si>
  <si>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</si>
  <si>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</si>
  <si>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</si>
  <si>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</si>
  <si>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</si>
  <si>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</si>
  <si>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</si>
  <si>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</si>
  <si>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</si>
  <si>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</si>
  <si>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</si>
  <si>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</si>
  <si>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</si>
  <si>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</si>
  <si>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</si>
  <si>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</si>
  <si>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</si>
  <si>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</si>
  <si>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</si>
  <si>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</si>
  <si>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</si>
  <si>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</si>
  <si>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</si>
  <si>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</si>
  <si>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</si>
  <si>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</si>
  <si>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</si>
  <si>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</si>
  <si>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</si>
  <si>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</si>
  <si>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</si>
  <si>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</si>
  <si>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</si>
  <si>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</si>
  <si>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</si>
  <si>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</si>
  <si>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</si>
  <si>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</si>
  <si>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</si>
  <si>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</si>
  <si>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</si>
  <si>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</si>
  <si>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</si>
  <si>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</si>
  <si>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</si>
  <si>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</si>
  <si>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</si>
  <si>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</si>
  <si>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</si>
  <si>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</si>
  <si>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</si>
  <si>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</si>
  <si>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</si>
  <si>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</si>
  <si>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</si>
  <si>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</si>
  <si>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</si>
  <si>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</si>
  <si>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</si>
  <si>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</si>
  <si>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</si>
  <si>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</si>
  <si>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</si>
  <si>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</si>
  <si>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</si>
  <si>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</si>
  <si>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</si>
  <si>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</si>
  <si>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</si>
  <si>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</si>
  <si>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</si>
  <si>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</si>
  <si>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</si>
  <si>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</si>
  <si>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</si>
  <si>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пгт. Радумля, мкр. "Механического завода № 1", дом № 11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</si>
  <si>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</si>
  <si>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</si>
  <si>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</si>
  <si>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</si>
  <si>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</si>
  <si>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</si>
  <si>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</si>
  <si>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</si>
  <si>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</si>
  <si>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Замена запорной арматуры системы отопления</t>
  </si>
  <si>
    <t>договор управления</t>
  </si>
  <si>
    <t>1шт</t>
  </si>
  <si>
    <t>11 ноября 2025</t>
  </si>
  <si>
    <t>25 ноября 2025</t>
  </si>
  <si>
    <t>Акт б/н от 11 ноября 2025</t>
  </si>
  <si>
    <t>Акт б/н от 25 ноября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</si>
</sst>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2" fontId="2" fillId="3" borderId="4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0" xfId="0" applyFont="1"/>
    <xf numFmtId="2" fontId="1" fillId="0" borderId="1" xfId="0" applyNumberFormat="1" applyFont="1" applyBorder="1"/>
    <xf numFmtId="2" fontId="3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7" zoomScale="130" zoomScaleNormal="130" workbookViewId="0">
      <selection activeCell="B73" sqref="B73:I73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ht="32.25" customHeight="1" x14ac:dyDescent="0.25">
      <c r="B5" s="51" t="s">
        <v>77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26</v>
      </c>
      <c r="C6" s="52"/>
      <c r="D6" s="52"/>
      <c r="E6" s="52"/>
      <c r="F6" s="52"/>
      <c r="G6" s="52"/>
      <c r="H6" s="52"/>
      <c r="I6" s="52"/>
    </row>
    <row r="7" spans="2:9" x14ac:dyDescent="0.25">
      <c r="B7" s="53" t="s">
        <v>74</v>
      </c>
      <c r="C7" s="53"/>
      <c r="D7" s="53"/>
      <c r="E7" s="53"/>
      <c r="F7" s="53"/>
      <c r="G7" s="53"/>
      <c r="H7" s="53"/>
      <c r="I7" s="53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27.75" customHeight="1" x14ac:dyDescent="0.25">
      <c r="B9" s="51" t="s">
        <v>72</v>
      </c>
      <c r="C9" s="51"/>
      <c r="D9" s="51"/>
      <c r="E9" s="51"/>
      <c r="F9" s="51"/>
      <c r="G9" s="51"/>
      <c r="H9" s="51"/>
      <c r="I9" s="51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28.5" customHeight="1" x14ac:dyDescent="0.25">
      <c r="B11" s="58" t="s">
        <v>76</v>
      </c>
      <c r="C11" s="51"/>
      <c r="D11" s="51"/>
      <c r="E11" s="51"/>
      <c r="F11" s="51"/>
      <c r="G11" s="51"/>
      <c r="H11" s="51"/>
      <c r="I11" s="51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73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75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3399.3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23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24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25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4" t="s">
        <v>0</v>
      </c>
      <c r="C28" s="54" t="s">
        <v>1</v>
      </c>
      <c r="D28" s="54" t="s">
        <v>2</v>
      </c>
      <c r="E28" s="54" t="s">
        <v>31</v>
      </c>
      <c r="F28" s="56" t="s">
        <v>3</v>
      </c>
      <c r="G28" s="57"/>
      <c r="H28" s="56" t="s">
        <v>4</v>
      </c>
      <c r="I28" s="57"/>
    </row>
    <row r="29" spans="2:9" ht="78.75" customHeight="1" x14ac:dyDescent="0.25">
      <c r="B29" s="55"/>
      <c r="C29" s="55"/>
      <c r="D29" s="55"/>
      <c r="E29" s="55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78</v>
      </c>
      <c r="D31" s="21" t="s">
        <v>79</v>
      </c>
      <c r="E31" s="20">
        <v>654762.15</v>
      </c>
      <c r="F31" s="20">
        <v>1</v>
      </c>
      <c r="G31" s="20">
        <f>E31</f>
        <v>654762.15</v>
      </c>
      <c r="H31" s="20">
        <v>1</v>
      </c>
      <c r="I31" s="20">
        <f>E31</f>
        <v>654762.15</v>
      </c>
    </row>
    <row r="32" spans="2:9" ht="22.5" x14ac:dyDescent="0.25">
      <c r="B32" s="20">
        <v>2</v>
      </c>
      <c r="C32" s="21" t="s">
        <v>80</v>
      </c>
      <c r="D32" s="21" t="s">
        <v>79</v>
      </c>
      <c r="E32" s="20">
        <v>85724.1</v>
      </c>
      <c r="F32" s="20">
        <v>1</v>
      </c>
      <c r="G32" s="20">
        <f t="shared" ref="G32:G38" si="0">E32</f>
        <v>85724.1</v>
      </c>
      <c r="H32" s="20">
        <v>1</v>
      </c>
      <c r="I32" s="20">
        <f t="shared" ref="I32:I38" si="1">E32</f>
        <v>85724.1</v>
      </c>
    </row>
    <row r="33" spans="2:9" x14ac:dyDescent="0.25">
      <c r="B33" s="20">
        <v>3</v>
      </c>
      <c r="C33" s="21" t="s">
        <v>81</v>
      </c>
      <c r="D33" s="21" t="s">
        <v>79</v>
      </c>
      <c r="E33" s="20">
        <v>106134.6</v>
      </c>
      <c r="F33" s="20">
        <v>1</v>
      </c>
      <c r="G33" s="20">
        <f t="shared" si="0"/>
        <v>106134.6</v>
      </c>
      <c r="H33" s="20">
        <v>1</v>
      </c>
      <c r="I33" s="20">
        <f t="shared" si="1"/>
        <v>106134.6</v>
      </c>
    </row>
    <row r="34" spans="2:9" ht="22.5" x14ac:dyDescent="0.25">
      <c r="B34" s="15">
        <v>4</v>
      </c>
      <c r="C34" s="21" t="s">
        <v>82</v>
      </c>
      <c r="D34" s="21" t="s">
        <v>79</v>
      </c>
      <c r="E34" s="20">
        <v>181241.43</v>
      </c>
      <c r="F34" s="20">
        <v>1</v>
      </c>
      <c r="G34" s="20">
        <f t="shared" si="0"/>
        <v>181241.43</v>
      </c>
      <c r="H34" s="20">
        <v>1</v>
      </c>
      <c r="I34" s="20">
        <f t="shared" si="1"/>
        <v>181241.43</v>
      </c>
    </row>
    <row r="35" spans="2:9" x14ac:dyDescent="0.25">
      <c r="B35" s="15">
        <v>5</v>
      </c>
      <c r="C35" s="21" t="s">
        <v>83</v>
      </c>
      <c r="D35" s="21" t="s">
        <v>79</v>
      </c>
      <c r="E35" s="15">
        <v>138383.01</v>
      </c>
      <c r="F35" s="15">
        <v>1</v>
      </c>
      <c r="G35" s="20">
        <f t="shared" si="0"/>
        <v>138383.01</v>
      </c>
      <c r="H35" s="15">
        <v>1</v>
      </c>
      <c r="I35" s="20">
        <f t="shared" si="1"/>
        <v>138383.01</v>
      </c>
    </row>
    <row r="36" spans="2:9" ht="22.5" x14ac:dyDescent="0.25">
      <c r="B36" s="15">
        <v>6</v>
      </c>
      <c r="C36" s="21" t="s">
        <v>84</v>
      </c>
      <c r="D36" s="21" t="s">
        <v>79</v>
      </c>
      <c r="E36" s="15">
        <v>43679.22</v>
      </c>
      <c r="F36" s="15">
        <v>1</v>
      </c>
      <c r="G36" s="20">
        <f t="shared" si="0"/>
        <v>43679.22</v>
      </c>
      <c r="H36" s="15">
        <v>1</v>
      </c>
      <c r="I36" s="20">
        <f t="shared" si="1"/>
        <v>43679.22</v>
      </c>
    </row>
    <row r="37" spans="2:9" ht="22.5" x14ac:dyDescent="0.25">
      <c r="B37" s="15">
        <v>7</v>
      </c>
      <c r="C37" s="21" t="s">
        <v>85</v>
      </c>
      <c r="D37" s="21" t="s">
        <v>79</v>
      </c>
      <c r="E37" s="15">
        <v>35718.959999999999</v>
      </c>
      <c r="F37" s="15">
        <v>1</v>
      </c>
      <c r="G37" s="20">
        <f t="shared" si="0"/>
        <v>35718.959999999999</v>
      </c>
      <c r="H37" s="15">
        <v>1</v>
      </c>
      <c r="I37" s="20">
        <f t="shared" si="1"/>
        <v>35718.959999999999</v>
      </c>
    </row>
    <row r="38" spans="2:9" ht="22.5" x14ac:dyDescent="0.25">
      <c r="B38" s="15">
        <v>8</v>
      </c>
      <c r="C38" s="21" t="s">
        <v>86</v>
      </c>
      <c r="D38" s="21" t="s">
        <v>79</v>
      </c>
      <c r="E38" s="15">
        <v>55924.23</v>
      </c>
      <c r="F38" s="15">
        <v>1</v>
      </c>
      <c r="G38" s="20">
        <f t="shared" si="0"/>
        <v>55924.23</v>
      </c>
      <c r="H38" s="15">
        <v>1</v>
      </c>
      <c r="I38" s="20">
        <f t="shared" si="1"/>
        <v>55924.23</v>
      </c>
    </row>
    <row r="39" spans="2:9" x14ac:dyDescent="0.25">
      <c r="B39" s="26" t="s">
        <v>28</v>
      </c>
      <c r="C39" s="27"/>
      <c r="D39" s="27"/>
      <c r="E39" s="28"/>
      <c r="F39" s="10" t="s">
        <v>27</v>
      </c>
      <c r="G39" s="9">
        <f>SUM(G31:G38)</f>
        <v>1301567.7</v>
      </c>
      <c r="H39" s="10" t="s">
        <v>27</v>
      </c>
      <c r="I39" s="9">
        <f>SUM(I31:I38)</f>
        <v>1301567.7</v>
      </c>
    </row>
    <row r="41" spans="2:9" ht="15.75" x14ac:dyDescent="0.25">
      <c r="B41" s="30" t="s">
        <v>60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61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62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63</v>
      </c>
      <c r="C44" s="30"/>
      <c r="D44" s="30"/>
      <c r="E44" s="30"/>
      <c r="F44" s="30"/>
      <c r="G44" s="30"/>
      <c r="H44" s="30"/>
      <c r="I44" s="30"/>
    </row>
    <row r="45" spans="2:9" ht="15.75" x14ac:dyDescent="0.25">
      <c r="B45" s="30" t="s">
        <v>64</v>
      </c>
      <c r="C45" s="30"/>
      <c r="D45" s="30"/>
      <c r="E45" s="30"/>
      <c r="F45" s="30"/>
      <c r="G45" s="43">
        <v>243948</v>
      </c>
      <c r="H45" s="43"/>
      <c r="I45" s="18" t="s">
        <v>59</v>
      </c>
    </row>
    <row r="46" spans="2:9" ht="15.75" x14ac:dyDescent="0.25">
      <c r="B46" s="30" t="s">
        <v>65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66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67</v>
      </c>
      <c r="C48" s="30"/>
      <c r="D48" s="30"/>
      <c r="E48" s="30"/>
      <c r="F48" s="30"/>
      <c r="G48" s="30"/>
      <c r="H48" s="30"/>
      <c r="I48" s="30"/>
    </row>
    <row r="49" spans="2:9" ht="15.75" x14ac:dyDescent="0.25">
      <c r="B49" s="30" t="s">
        <v>68</v>
      </c>
      <c r="C49" s="30"/>
      <c r="D49" s="30"/>
      <c r="E49" s="30"/>
      <c r="F49" s="30"/>
      <c r="G49" s="30"/>
      <c r="H49" s="19">
        <v>84663</v>
      </c>
      <c r="I49" s="18" t="s">
        <v>59</v>
      </c>
    </row>
    <row r="50" spans="2:9" ht="15.75" x14ac:dyDescent="0.25">
      <c r="B50" s="30" t="s">
        <v>69</v>
      </c>
      <c r="C50" s="30"/>
      <c r="D50" s="30"/>
      <c r="E50" s="30"/>
      <c r="F50" s="30"/>
      <c r="G50" s="30"/>
      <c r="H50" s="30"/>
      <c r="I50" s="30"/>
    </row>
    <row r="51" spans="2:9" ht="15.75" x14ac:dyDescent="0.25">
      <c r="B51" s="18" t="s">
        <v>70</v>
      </c>
      <c r="C51" s="18"/>
      <c r="D51" s="64">
        <f>F59</f>
        <v>2145.83</v>
      </c>
      <c r="E51" s="43"/>
      <c r="F51" s="18" t="s">
        <v>59</v>
      </c>
      <c r="G51" s="18"/>
      <c r="H51" s="18"/>
      <c r="I51" s="18"/>
    </row>
    <row r="52" spans="2:9" ht="15.75" x14ac:dyDescent="0.25">
      <c r="B52" s="30" t="s">
        <v>63</v>
      </c>
      <c r="C52" s="30"/>
      <c r="D52" s="30"/>
      <c r="E52" s="30"/>
      <c r="F52" s="30"/>
      <c r="G52" s="30"/>
      <c r="H52" s="30"/>
      <c r="I52" s="30"/>
    </row>
    <row r="53" spans="2:9" ht="15.75" x14ac:dyDescent="0.25">
      <c r="B53" s="30" t="s">
        <v>71</v>
      </c>
      <c r="C53" s="30"/>
      <c r="D53" s="30"/>
      <c r="E53" s="30"/>
      <c r="F53" s="30"/>
      <c r="G53" s="30"/>
      <c r="H53" s="19">
        <v>326465</v>
      </c>
      <c r="I53" s="18" t="s">
        <v>59</v>
      </c>
    </row>
    <row r="55" spans="2:9" ht="87.75" customHeight="1" x14ac:dyDescent="0.25">
      <c r="B55" s="13" t="s">
        <v>0</v>
      </c>
      <c r="C55" s="32" t="s">
        <v>29</v>
      </c>
      <c r="D55" s="32"/>
      <c r="E55" s="13" t="s">
        <v>30</v>
      </c>
      <c r="F55" s="13" t="s">
        <v>32</v>
      </c>
      <c r="G55" s="13" t="s">
        <v>33</v>
      </c>
      <c r="H55" s="22" t="s">
        <v>34</v>
      </c>
      <c r="I55" s="22"/>
    </row>
    <row r="56" spans="2:9" x14ac:dyDescent="0.25">
      <c r="B56" s="5">
        <v>1</v>
      </c>
      <c r="C56" s="23">
        <v>2</v>
      </c>
      <c r="D56" s="23"/>
      <c r="E56" s="5">
        <v>3</v>
      </c>
      <c r="F56" s="5">
        <v>4</v>
      </c>
      <c r="G56" s="5">
        <v>5</v>
      </c>
      <c r="H56" s="23">
        <v>6</v>
      </c>
      <c r="I56" s="23"/>
    </row>
    <row r="57" spans="2:9" s="62" customFormat="1" ht="29.25" customHeight="1" x14ac:dyDescent="0.2">
      <c r="B57" s="14"/>
      <c r="C57" s="29" t="s">
        <v>87</v>
      </c>
      <c r="D57" s="29" t="s">
        <v>87</v>
      </c>
      <c r="E57" s="59" t="s">
        <v>88</v>
      </c>
      <c r="F57" s="60">
        <v>1122.9100000000001</v>
      </c>
      <c r="G57" s="61" t="s">
        <v>89</v>
      </c>
      <c r="H57" s="37" t="s">
        <v>92</v>
      </c>
      <c r="I57" s="38" t="s">
        <v>90</v>
      </c>
    </row>
    <row r="58" spans="2:9" s="62" customFormat="1" ht="28.5" customHeight="1" x14ac:dyDescent="0.2">
      <c r="B58" s="14"/>
      <c r="C58" s="29" t="s">
        <v>87</v>
      </c>
      <c r="D58" s="29" t="s">
        <v>87</v>
      </c>
      <c r="E58" s="59" t="s">
        <v>88</v>
      </c>
      <c r="F58" s="60">
        <v>1022.92</v>
      </c>
      <c r="G58" s="61" t="s">
        <v>89</v>
      </c>
      <c r="H58" s="37" t="s">
        <v>93</v>
      </c>
      <c r="I58" s="38" t="s">
        <v>91</v>
      </c>
    </row>
    <row r="59" spans="2:9" x14ac:dyDescent="0.25">
      <c r="B59" s="26" t="s">
        <v>28</v>
      </c>
      <c r="C59" s="27"/>
      <c r="D59" s="27"/>
      <c r="E59" s="28"/>
      <c r="F59" s="63">
        <f>SUM(F57:F58)</f>
        <v>2145.83</v>
      </c>
      <c r="G59" s="16" t="s">
        <v>27</v>
      </c>
      <c r="H59" s="25" t="s">
        <v>27</v>
      </c>
      <c r="I59" s="25"/>
    </row>
    <row r="61" spans="2:9" ht="15.75" x14ac:dyDescent="0.25">
      <c r="B61" s="31" t="s">
        <v>57</v>
      </c>
      <c r="C61" s="31"/>
      <c r="D61" s="31"/>
      <c r="E61" s="31"/>
      <c r="F61" s="31"/>
      <c r="G61" s="31"/>
      <c r="H61" s="31"/>
      <c r="I61" s="31"/>
    </row>
    <row r="62" spans="2:9" ht="15.75" x14ac:dyDescent="0.25">
      <c r="B62" s="17" t="s">
        <v>58</v>
      </c>
      <c r="C62" s="17"/>
      <c r="D62" s="17"/>
      <c r="E62" s="36">
        <f>G39</f>
        <v>1301567.7</v>
      </c>
      <c r="F62" s="36"/>
      <c r="G62" s="17" t="s">
        <v>59</v>
      </c>
      <c r="H62" s="17"/>
      <c r="I62" s="17"/>
    </row>
    <row r="64" spans="2:9" ht="15.75" x14ac:dyDescent="0.25">
      <c r="B64" s="31" t="s">
        <v>35</v>
      </c>
      <c r="C64" s="31"/>
      <c r="D64" s="31"/>
      <c r="E64" s="31"/>
      <c r="F64" s="31"/>
      <c r="G64" s="31"/>
      <c r="H64" s="31"/>
      <c r="I64" s="31"/>
    </row>
    <row r="65" spans="2:9" ht="15.75" x14ac:dyDescent="0.25">
      <c r="B65" s="31" t="s">
        <v>36</v>
      </c>
      <c r="C65" s="31"/>
      <c r="D65" s="31"/>
      <c r="E65" s="31"/>
      <c r="F65" s="31"/>
      <c r="G65" s="31"/>
      <c r="H65" s="31"/>
      <c r="I65" s="31"/>
    </row>
    <row r="66" spans="2:9" ht="15.75" x14ac:dyDescent="0.25">
      <c r="B66" s="31" t="s">
        <v>37</v>
      </c>
      <c r="C66" s="31"/>
      <c r="D66" s="31"/>
      <c r="E66" s="31"/>
      <c r="F66" s="31"/>
      <c r="G66" s="31"/>
      <c r="H66" s="31"/>
      <c r="I66" s="31"/>
    </row>
    <row r="68" spans="2:9" ht="105.75" customHeight="1" x14ac:dyDescent="0.25">
      <c r="B68" s="12" t="s">
        <v>0</v>
      </c>
      <c r="C68" s="40" t="s">
        <v>38</v>
      </c>
      <c r="D68" s="41"/>
      <c r="E68" s="40" t="s">
        <v>39</v>
      </c>
      <c r="F68" s="42"/>
      <c r="G68" s="41"/>
      <c r="H68" s="40" t="s">
        <v>40</v>
      </c>
      <c r="I68" s="41"/>
    </row>
    <row r="69" spans="2:9" x14ac:dyDescent="0.25">
      <c r="B69" s="14">
        <v>1</v>
      </c>
      <c r="C69" s="37">
        <v>2</v>
      </c>
      <c r="D69" s="38"/>
      <c r="E69" s="37">
        <v>3</v>
      </c>
      <c r="F69" s="39"/>
      <c r="G69" s="38"/>
      <c r="H69" s="37">
        <v>4</v>
      </c>
      <c r="I69" s="38"/>
    </row>
    <row r="70" spans="2:9" x14ac:dyDescent="0.25">
      <c r="B70" s="9"/>
      <c r="C70" s="33"/>
      <c r="D70" s="34"/>
      <c r="E70" s="33"/>
      <c r="F70" s="35"/>
      <c r="G70" s="34"/>
      <c r="H70" s="33">
        <v>25275.68</v>
      </c>
      <c r="I70" s="34"/>
    </row>
    <row r="72" spans="2:9" ht="15.75" x14ac:dyDescent="0.25">
      <c r="B72" s="30" t="s">
        <v>56</v>
      </c>
      <c r="C72" s="30"/>
      <c r="D72" s="30"/>
      <c r="E72" s="30"/>
      <c r="F72" s="30"/>
      <c r="G72" s="30"/>
      <c r="H72" s="30"/>
      <c r="I72" s="30"/>
    </row>
    <row r="73" spans="2:9" ht="15.75" x14ac:dyDescent="0.25">
      <c r="B73" s="30" t="s">
        <v>55</v>
      </c>
      <c r="C73" s="30"/>
      <c r="D73" s="30"/>
      <c r="E73" s="30"/>
      <c r="F73" s="30"/>
      <c r="G73" s="30"/>
      <c r="H73" s="30"/>
      <c r="I73" s="30"/>
    </row>
    <row r="74" spans="2:9" ht="15.75" x14ac:dyDescent="0.25">
      <c r="B74" s="30" t="s">
        <v>54</v>
      </c>
      <c r="C74" s="30"/>
      <c r="D74" s="30"/>
      <c r="E74" s="30"/>
      <c r="F74" s="30"/>
      <c r="G74" s="30"/>
      <c r="H74" s="30"/>
      <c r="I74" s="30"/>
    </row>
    <row r="75" spans="2:9" ht="15.75" x14ac:dyDescent="0.25">
      <c r="B75" s="30" t="s">
        <v>53</v>
      </c>
      <c r="C75" s="30"/>
      <c r="D75" s="30"/>
      <c r="E75" s="30"/>
      <c r="F75" s="30"/>
      <c r="G75" s="30"/>
      <c r="H75" s="30"/>
      <c r="I75" s="30"/>
    </row>
    <row r="76" spans="2:9" ht="15.75" x14ac:dyDescent="0.25">
      <c r="B76" s="30" t="s">
        <v>52</v>
      </c>
      <c r="C76" s="30"/>
      <c r="D76" s="30"/>
      <c r="E76" s="30"/>
      <c r="F76" s="30"/>
      <c r="G76" s="30"/>
      <c r="H76" s="30"/>
      <c r="I76" s="30"/>
    </row>
    <row r="77" spans="2:9" ht="15.75" x14ac:dyDescent="0.25">
      <c r="B77" s="30" t="s">
        <v>51</v>
      </c>
      <c r="C77" s="30"/>
      <c r="D77" s="30"/>
      <c r="E77" s="30"/>
      <c r="F77" s="30"/>
      <c r="G77" s="30"/>
      <c r="H77" s="30"/>
      <c r="I77" s="30"/>
    </row>
    <row r="78" spans="2:9" ht="15.75" x14ac:dyDescent="0.25">
      <c r="B78" s="30" t="s">
        <v>50</v>
      </c>
      <c r="C78" s="30"/>
      <c r="D78" s="30"/>
      <c r="E78" s="30"/>
      <c r="F78" s="30"/>
      <c r="G78" s="30"/>
      <c r="H78" s="30"/>
      <c r="I78" s="30"/>
    </row>
    <row r="79" spans="2:9" ht="15.75" x14ac:dyDescent="0.25">
      <c r="B79" s="30" t="s">
        <v>49</v>
      </c>
      <c r="C79" s="30"/>
      <c r="D79" s="30"/>
      <c r="E79" s="30"/>
      <c r="F79" s="30"/>
      <c r="G79" s="30"/>
      <c r="H79" s="30"/>
      <c r="I79" s="30"/>
    </row>
    <row r="80" spans="2:9" ht="15.75" x14ac:dyDescent="0.25">
      <c r="B80" s="30" t="s">
        <v>48</v>
      </c>
      <c r="C80" s="30"/>
      <c r="D80" s="30"/>
      <c r="E80" s="30"/>
      <c r="F80" s="30"/>
      <c r="G80" s="30"/>
      <c r="H80" s="30"/>
      <c r="I80" s="30"/>
    </row>
    <row r="82" spans="2:9" ht="45" x14ac:dyDescent="0.25">
      <c r="B82" s="13" t="s">
        <v>0</v>
      </c>
      <c r="C82" s="32" t="s">
        <v>41</v>
      </c>
      <c r="D82" s="32"/>
      <c r="E82" s="13" t="s">
        <v>42</v>
      </c>
      <c r="F82" s="13" t="s">
        <v>43</v>
      </c>
      <c r="G82" s="13" t="s">
        <v>44</v>
      </c>
      <c r="H82" s="22" t="s">
        <v>45</v>
      </c>
      <c r="I82" s="22"/>
    </row>
    <row r="83" spans="2:9" x14ac:dyDescent="0.25">
      <c r="B83" s="5">
        <v>1</v>
      </c>
      <c r="C83" s="23">
        <v>2</v>
      </c>
      <c r="D83" s="23"/>
      <c r="E83" s="5">
        <v>3</v>
      </c>
      <c r="F83" s="5">
        <v>4</v>
      </c>
      <c r="G83" s="5">
        <v>5</v>
      </c>
      <c r="H83" s="23">
        <v>6</v>
      </c>
      <c r="I83" s="23"/>
    </row>
    <row r="84" spans="2:9" ht="28.5" customHeight="1" x14ac:dyDescent="0.25">
      <c r="B84" s="15">
        <v>1</v>
      </c>
      <c r="C84" s="29" t="s">
        <v>46</v>
      </c>
      <c r="D84" s="29"/>
      <c r="E84" s="9">
        <v>156232.92000000001</v>
      </c>
      <c r="F84" s="9">
        <v>1152161.52</v>
      </c>
      <c r="G84" s="9">
        <v>1127045.1599999999</v>
      </c>
      <c r="H84" s="24">
        <f>E84+F84-G84</f>
        <v>181349.28000000003</v>
      </c>
      <c r="I84" s="24"/>
    </row>
    <row r="85" spans="2:9" ht="32.25" customHeight="1" x14ac:dyDescent="0.25">
      <c r="B85" s="15">
        <v>2</v>
      </c>
      <c r="C85" s="29" t="s">
        <v>47</v>
      </c>
      <c r="D85" s="29"/>
      <c r="E85" s="9">
        <v>24793.11</v>
      </c>
      <c r="F85" s="9">
        <v>149681.22</v>
      </c>
      <c r="G85" s="9">
        <v>150755.65</v>
      </c>
      <c r="H85" s="24">
        <f>E85+F85-G85</f>
        <v>23718.680000000022</v>
      </c>
      <c r="I85" s="24"/>
    </row>
    <row r="86" spans="2:9" x14ac:dyDescent="0.25">
      <c r="B86" s="26" t="s">
        <v>28</v>
      </c>
      <c r="C86" s="27"/>
      <c r="D86" s="28"/>
      <c r="E86" s="11">
        <f>SUM(E84:E85)</f>
        <v>181026.03000000003</v>
      </c>
      <c r="F86" s="11">
        <f t="shared" ref="F86:G86" si="2">SUM(F84:F85)</f>
        <v>1301842.74</v>
      </c>
      <c r="G86" s="11">
        <f t="shared" si="2"/>
        <v>1277800.8099999998</v>
      </c>
      <c r="H86" s="25">
        <f>SUM(H84:I85)</f>
        <v>205067.96000000005</v>
      </c>
      <c r="I86" s="25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5:I55"/>
    <mergeCell ref="C56:D56"/>
    <mergeCell ref="C57:D57"/>
    <mergeCell ref="H57:I57"/>
    <mergeCell ref="C58:D58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2026-03-17T08:04:28Z</dcterms:modified>
</cp:coreProperties>
</file>