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F87" i="1"/>
  <c r="G87" i="1"/>
  <c r="E87" i="1"/>
  <c r="E63" i="1"/>
  <c r="D52" i="1"/>
  <c r="F60" i="1"/>
  <c r="I40" i="1"/>
  <c r="G40" i="1"/>
  <c r="G36" i="1"/>
  <c r="I36" i="1"/>
  <c r="I39" i="1" l="1"/>
  <c r="G39" i="1"/>
  <c r="I38" i="1"/>
  <c r="G38" i="1"/>
  <c r="I37" i="1"/>
  <c r="G37" i="1"/>
  <c r="I35" i="1"/>
  <c r="G35" i="1"/>
  <c r="I34" i="1"/>
  <c r="G34" i="1"/>
  <c r="I33" i="1"/>
  <c r="G33" i="1"/>
  <c r="I32" i="1"/>
  <c r="G32" i="1"/>
  <c r="I31" i="1"/>
  <c r="G31" i="1"/>
  <c r="E85" i="1" l="1"/>
  <c r="H85" i="1" s="1"/>
  <c r="H86" i="1"/>
  <c r="E86" i="1"/>
</calcChain>
</file>

<file path=xl/sharedStrings.xml><?xml version="1.0" encoding="utf-8"?>
<sst xmlns="http://schemas.openxmlformats.org/spreadsheetml/2006/main" count="115" uniqueCount="92">
  <si>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</si>
  <si>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</si>
  <si>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</si>
  <si>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</si>
  <si>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</si>
  <si>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</si>
  <si>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</si>
  <si>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</si>
  <si>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</si>
  <si>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</si>
  <si>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</si>
  <si>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</si>
  <si>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</si>
  <si>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</si>
  <si>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</si>
  <si>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</si>
  <si>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</si>
  <si>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</si>
  <si>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</si>
  <si>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</si>
  <si>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</si>
  <si>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</si>
  <si>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</si>
  <si>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</si>
  <si>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</si>
  <si>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</si>
  <si>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</si>
  <si>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</si>
  <si>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</si>
  <si>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</si>
  <si>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</si>
  <si>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</si>
  <si>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</si>
  <si>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</si>
  <si>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</si>
  <si>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</si>
  <si>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</si>
  <si>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</si>
  <si>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</si>
  <si>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</si>
  <si>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</si>
  <si>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</si>
  <si>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</si>
  <si>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</si>
  <si>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</si>
  <si>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</si>
  <si>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</si>
  <si>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</si>
  <si>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</si>
  <si>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</si>
  <si>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</si>
  <si>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</si>
  <si>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</si>
  <si>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</si>
  <si>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</si>
  <si>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</si>
  <si>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</si>
  <si>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</si>
  <si>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</si>
  <si>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</si>
  <si>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</si>
  <si>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</si>
  <si>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</si>
  <si>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</si>
  <si>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</si>
  <si>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</si>
  <si>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</si>
  <si>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</si>
  <si>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</si>
  <si>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</si>
  <si>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</si>
  <si>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</si>
  <si>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</si>
  <si>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</si>
  <si>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</si>
  <si>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</si>
  <si>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14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</si>
  <si>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</si>
  <si>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</si>
  <si>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</si>
  <si>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</si>
  <si>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</si>
  <si>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</si>
  <si>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</si>
  <si>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</si>
  <si>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</si>
  <si>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Обслуживание лифта</t>
  </si>
  <si>
    <t>текущего ремонта на 31 декабря отчетного периода:</t>
  </si>
  <si>
    <t>Замена аварийного участка системы водоотведения</t>
  </si>
  <si>
    <t>договор управления</t>
  </si>
  <si>
    <t>5м</t>
  </si>
  <si>
    <t>Акт б/н от 02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</si>
</sst>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2" fontId="2" fillId="3" borderId="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7"/>
  <sheetViews>
    <sheetView tabSelected="1" topLeftCell="A74" zoomScale="130" zoomScaleNormal="130" workbookViewId="0">
      <selection activeCell="H88" sqref="H8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ht="32.25" customHeight="1" x14ac:dyDescent="0.25">
      <c r="B5" s="52" t="s">
        <v>76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x14ac:dyDescent="0.25">
      <c r="B7" s="54" t="s">
        <v>73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27.75" customHeight="1" x14ac:dyDescent="0.25">
      <c r="B9" s="52" t="s">
        <v>71</v>
      </c>
      <c r="C9" s="52"/>
      <c r="D9" s="52"/>
      <c r="E9" s="52"/>
      <c r="F9" s="52"/>
      <c r="G9" s="52"/>
      <c r="H9" s="52"/>
      <c r="I9" s="52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28.5" customHeight="1" x14ac:dyDescent="0.25">
      <c r="B11" s="59" t="s">
        <v>75</v>
      </c>
      <c r="C11" s="52"/>
      <c r="D11" s="52"/>
      <c r="E11" s="52"/>
      <c r="F11" s="52"/>
      <c r="G11" s="52"/>
      <c r="H11" s="52"/>
      <c r="I11" s="52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74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6439.21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2" t="s">
        <v>77</v>
      </c>
      <c r="D31" s="22" t="s">
        <v>78</v>
      </c>
      <c r="E31" s="20">
        <v>1239376.44</v>
      </c>
      <c r="F31" s="20">
        <v>1</v>
      </c>
      <c r="G31" s="20">
        <f>E31</f>
        <v>1239376.44</v>
      </c>
      <c r="H31" s="20">
        <v>1</v>
      </c>
      <c r="I31" s="20">
        <f>E31</f>
        <v>1239376.44</v>
      </c>
    </row>
    <row r="32" spans="2:9" ht="22.5" x14ac:dyDescent="0.25">
      <c r="B32" s="20">
        <v>2</v>
      </c>
      <c r="C32" s="22" t="s">
        <v>79</v>
      </c>
      <c r="D32" s="22" t="s">
        <v>78</v>
      </c>
      <c r="E32" s="20">
        <v>162263.04999999999</v>
      </c>
      <c r="F32" s="20">
        <v>1</v>
      </c>
      <c r="G32" s="20">
        <f t="shared" ref="G32:G39" si="0">E32</f>
        <v>162263.04999999999</v>
      </c>
      <c r="H32" s="20">
        <v>1</v>
      </c>
      <c r="I32" s="20">
        <f t="shared" ref="I32:I39" si="1">E32</f>
        <v>162263.04999999999</v>
      </c>
    </row>
    <row r="33" spans="2:9" x14ac:dyDescent="0.25">
      <c r="B33" s="20">
        <v>3</v>
      </c>
      <c r="C33" s="22" t="s">
        <v>80</v>
      </c>
      <c r="D33" s="22" t="s">
        <v>78</v>
      </c>
      <c r="E33" s="20">
        <v>200897.11</v>
      </c>
      <c r="F33" s="20">
        <v>1</v>
      </c>
      <c r="G33" s="20">
        <f t="shared" si="0"/>
        <v>200897.11</v>
      </c>
      <c r="H33" s="20">
        <v>1</v>
      </c>
      <c r="I33" s="20">
        <f t="shared" si="1"/>
        <v>200897.11</v>
      </c>
    </row>
    <row r="34" spans="2:9" ht="22.5" x14ac:dyDescent="0.25">
      <c r="B34" s="15">
        <v>4</v>
      </c>
      <c r="C34" s="22" t="s">
        <v>81</v>
      </c>
      <c r="D34" s="22" t="s">
        <v>78</v>
      </c>
      <c r="E34" s="20">
        <v>343067.77</v>
      </c>
      <c r="F34" s="20">
        <v>1</v>
      </c>
      <c r="G34" s="20">
        <f t="shared" si="0"/>
        <v>343067.77</v>
      </c>
      <c r="H34" s="20">
        <v>1</v>
      </c>
      <c r="I34" s="20">
        <f t="shared" si="1"/>
        <v>343067.77</v>
      </c>
    </row>
    <row r="35" spans="2:9" x14ac:dyDescent="0.25">
      <c r="B35" s="15">
        <v>5</v>
      </c>
      <c r="C35" s="22" t="s">
        <v>82</v>
      </c>
      <c r="D35" s="22" t="s">
        <v>78</v>
      </c>
      <c r="E35" s="15">
        <v>261938.73</v>
      </c>
      <c r="F35" s="15">
        <v>1</v>
      </c>
      <c r="G35" s="20">
        <f t="shared" si="0"/>
        <v>261938.73</v>
      </c>
      <c r="H35" s="15">
        <v>1</v>
      </c>
      <c r="I35" s="20">
        <f t="shared" si="1"/>
        <v>261938.73</v>
      </c>
    </row>
    <row r="36" spans="2:9" x14ac:dyDescent="0.25">
      <c r="B36" s="15">
        <v>6</v>
      </c>
      <c r="C36" s="22" t="s">
        <v>86</v>
      </c>
      <c r="D36" s="22" t="s">
        <v>78</v>
      </c>
      <c r="E36" s="15">
        <v>244169.32</v>
      </c>
      <c r="F36" s="15">
        <v>1</v>
      </c>
      <c r="G36" s="21">
        <f t="shared" si="0"/>
        <v>244169.32</v>
      </c>
      <c r="H36" s="15">
        <v>1</v>
      </c>
      <c r="I36" s="21">
        <f t="shared" si="1"/>
        <v>244169.32</v>
      </c>
    </row>
    <row r="37" spans="2:9" ht="22.5" x14ac:dyDescent="0.25">
      <c r="B37" s="15">
        <v>7</v>
      </c>
      <c r="C37" s="22" t="s">
        <v>83</v>
      </c>
      <c r="D37" s="22" t="s">
        <v>78</v>
      </c>
      <c r="E37" s="15">
        <v>138304.46</v>
      </c>
      <c r="F37" s="15">
        <v>1</v>
      </c>
      <c r="G37" s="20">
        <f t="shared" si="0"/>
        <v>138304.46</v>
      </c>
      <c r="H37" s="15">
        <v>1</v>
      </c>
      <c r="I37" s="20">
        <f t="shared" si="1"/>
        <v>138304.46</v>
      </c>
    </row>
    <row r="38" spans="2:9" ht="22.5" x14ac:dyDescent="0.25">
      <c r="B38" s="15">
        <v>8</v>
      </c>
      <c r="C38" s="22" t="s">
        <v>84</v>
      </c>
      <c r="D38" s="22" t="s">
        <v>78</v>
      </c>
      <c r="E38" s="15">
        <v>67611.13</v>
      </c>
      <c r="F38" s="15">
        <v>1</v>
      </c>
      <c r="G38" s="20">
        <f t="shared" si="0"/>
        <v>67611.13</v>
      </c>
      <c r="H38" s="15">
        <v>1</v>
      </c>
      <c r="I38" s="20">
        <f t="shared" si="1"/>
        <v>67611.13</v>
      </c>
    </row>
    <row r="39" spans="2:9" ht="22.5" x14ac:dyDescent="0.25">
      <c r="B39" s="15">
        <v>9</v>
      </c>
      <c r="C39" s="22" t="s">
        <v>85</v>
      </c>
      <c r="D39" s="22" t="s">
        <v>78</v>
      </c>
      <c r="E39" s="15">
        <v>105857.08</v>
      </c>
      <c r="F39" s="15">
        <v>1</v>
      </c>
      <c r="G39" s="20">
        <f t="shared" si="0"/>
        <v>105857.08</v>
      </c>
      <c r="H39" s="15">
        <v>1</v>
      </c>
      <c r="I39" s="20">
        <f t="shared" si="1"/>
        <v>105857.08</v>
      </c>
    </row>
    <row r="40" spans="2:9" x14ac:dyDescent="0.25">
      <c r="B40" s="27" t="s">
        <v>28</v>
      </c>
      <c r="C40" s="28"/>
      <c r="D40" s="28"/>
      <c r="E40" s="29"/>
      <c r="F40" s="10" t="s">
        <v>27</v>
      </c>
      <c r="G40" s="9">
        <f>SUM(G31:G39)</f>
        <v>2763485.09</v>
      </c>
      <c r="H40" s="10" t="s">
        <v>27</v>
      </c>
      <c r="I40" s="9">
        <f>SUM(I31:I39)</f>
        <v>2763485.09</v>
      </c>
    </row>
    <row r="42" spans="2:9" ht="15.75" x14ac:dyDescent="0.25">
      <c r="B42" s="31" t="s">
        <v>60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61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62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63</v>
      </c>
      <c r="C45" s="31"/>
      <c r="D45" s="31"/>
      <c r="E45" s="31"/>
      <c r="F45" s="31"/>
      <c r="G45" s="31"/>
      <c r="H45" s="31"/>
      <c r="I45" s="31"/>
    </row>
    <row r="46" spans="2:9" ht="15.75" x14ac:dyDescent="0.25">
      <c r="B46" s="31" t="s">
        <v>64</v>
      </c>
      <c r="C46" s="31"/>
      <c r="D46" s="31"/>
      <c r="E46" s="31"/>
      <c r="F46" s="31"/>
      <c r="G46" s="44">
        <v>573545</v>
      </c>
      <c r="H46" s="44"/>
      <c r="I46" s="18" t="s">
        <v>59</v>
      </c>
    </row>
    <row r="47" spans="2:9" ht="15.75" x14ac:dyDescent="0.25">
      <c r="B47" s="31" t="s">
        <v>65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66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67</v>
      </c>
      <c r="C49" s="31"/>
      <c r="D49" s="31"/>
      <c r="E49" s="31"/>
      <c r="F49" s="31"/>
      <c r="G49" s="31"/>
      <c r="H49" s="31"/>
      <c r="I49" s="31"/>
    </row>
    <row r="50" spans="2:9" ht="15.75" x14ac:dyDescent="0.25">
      <c r="B50" s="31" t="s">
        <v>68</v>
      </c>
      <c r="C50" s="31"/>
      <c r="D50" s="31"/>
      <c r="E50" s="31"/>
      <c r="F50" s="31"/>
      <c r="G50" s="31"/>
      <c r="H50" s="19">
        <v>160365</v>
      </c>
      <c r="I50" s="18" t="s">
        <v>59</v>
      </c>
    </row>
    <row r="51" spans="2:9" ht="15.75" x14ac:dyDescent="0.25">
      <c r="B51" s="31" t="s">
        <v>69</v>
      </c>
      <c r="C51" s="31"/>
      <c r="D51" s="31"/>
      <c r="E51" s="31"/>
      <c r="F51" s="31"/>
      <c r="G51" s="31"/>
      <c r="H51" s="31"/>
      <c r="I51" s="31"/>
    </row>
    <row r="52" spans="2:9" ht="15.75" x14ac:dyDescent="0.25">
      <c r="B52" s="18" t="s">
        <v>70</v>
      </c>
      <c r="C52" s="18"/>
      <c r="D52" s="66">
        <f>F60</f>
        <v>11306.61</v>
      </c>
      <c r="E52" s="44"/>
      <c r="F52" s="18" t="s">
        <v>59</v>
      </c>
      <c r="G52" s="18"/>
      <c r="H52" s="18"/>
      <c r="I52" s="18"/>
    </row>
    <row r="53" spans="2:9" ht="15.75" x14ac:dyDescent="0.25">
      <c r="B53" s="31" t="s">
        <v>63</v>
      </c>
      <c r="C53" s="31"/>
      <c r="D53" s="31"/>
      <c r="E53" s="31"/>
      <c r="F53" s="31"/>
      <c r="G53" s="31"/>
      <c r="H53" s="31"/>
      <c r="I53" s="31"/>
    </row>
    <row r="54" spans="2:9" ht="15.75" x14ac:dyDescent="0.25">
      <c r="B54" s="31" t="s">
        <v>87</v>
      </c>
      <c r="C54" s="31"/>
      <c r="D54" s="31"/>
      <c r="E54" s="31"/>
      <c r="F54" s="31"/>
      <c r="G54" s="31"/>
      <c r="H54" s="19">
        <v>722603</v>
      </c>
      <c r="I54" s="18" t="s">
        <v>59</v>
      </c>
    </row>
    <row r="56" spans="2:9" ht="87.75" customHeight="1" x14ac:dyDescent="0.25">
      <c r="B56" s="13" t="s">
        <v>0</v>
      </c>
      <c r="C56" s="33" t="s">
        <v>29</v>
      </c>
      <c r="D56" s="33"/>
      <c r="E56" s="13" t="s">
        <v>30</v>
      </c>
      <c r="F56" s="13" t="s">
        <v>32</v>
      </c>
      <c r="G56" s="13" t="s">
        <v>33</v>
      </c>
      <c r="H56" s="23" t="s">
        <v>34</v>
      </c>
      <c r="I56" s="23"/>
    </row>
    <row r="57" spans="2:9" x14ac:dyDescent="0.25">
      <c r="B57" s="5">
        <v>1</v>
      </c>
      <c r="C57" s="24">
        <v>2</v>
      </c>
      <c r="D57" s="24"/>
      <c r="E57" s="5">
        <v>3</v>
      </c>
      <c r="F57" s="5">
        <v>4</v>
      </c>
      <c r="G57" s="5">
        <v>5</v>
      </c>
      <c r="H57" s="24">
        <v>6</v>
      </c>
      <c r="I57" s="24"/>
    </row>
    <row r="58" spans="2:9" s="60" customFormat="1" ht="26.25" customHeight="1" x14ac:dyDescent="0.2">
      <c r="B58" s="14"/>
      <c r="C58" s="64" t="s">
        <v>88</v>
      </c>
      <c r="D58" s="64" t="s">
        <v>88</v>
      </c>
      <c r="E58" s="61" t="s">
        <v>89</v>
      </c>
      <c r="F58" s="62">
        <v>11306.61</v>
      </c>
      <c r="G58" s="15" t="s">
        <v>90</v>
      </c>
      <c r="H58" s="63" t="s">
        <v>91</v>
      </c>
      <c r="I58" s="63"/>
    </row>
    <row r="59" spans="2:9" x14ac:dyDescent="0.25">
      <c r="B59" s="9"/>
      <c r="C59" s="25"/>
      <c r="D59" s="25"/>
      <c r="E59" s="9"/>
      <c r="F59" s="9"/>
      <c r="G59" s="9"/>
      <c r="H59" s="25"/>
      <c r="I59" s="25"/>
    </row>
    <row r="60" spans="2:9" x14ac:dyDescent="0.25">
      <c r="B60" s="27" t="s">
        <v>28</v>
      </c>
      <c r="C60" s="28"/>
      <c r="D60" s="28"/>
      <c r="E60" s="29"/>
      <c r="F60" s="65">
        <f>SUM(F58:F59)</f>
        <v>11306.61</v>
      </c>
      <c r="G60" s="16" t="s">
        <v>27</v>
      </c>
      <c r="H60" s="26" t="s">
        <v>27</v>
      </c>
      <c r="I60" s="26"/>
    </row>
    <row r="62" spans="2:9" ht="15.75" x14ac:dyDescent="0.25">
      <c r="B62" s="32" t="s">
        <v>57</v>
      </c>
      <c r="C62" s="32"/>
      <c r="D62" s="32"/>
      <c r="E62" s="32"/>
      <c r="F62" s="32"/>
      <c r="G62" s="32"/>
      <c r="H62" s="32"/>
      <c r="I62" s="32"/>
    </row>
    <row r="63" spans="2:9" ht="15.75" x14ac:dyDescent="0.25">
      <c r="B63" s="17" t="s">
        <v>58</v>
      </c>
      <c r="C63" s="17"/>
      <c r="D63" s="17"/>
      <c r="E63" s="37">
        <f>G40</f>
        <v>2763485.09</v>
      </c>
      <c r="F63" s="37"/>
      <c r="G63" s="17" t="s">
        <v>59</v>
      </c>
      <c r="H63" s="17"/>
      <c r="I63" s="17"/>
    </row>
    <row r="65" spans="2:9" ht="15.75" x14ac:dyDescent="0.25">
      <c r="B65" s="32" t="s">
        <v>35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32" t="s">
        <v>36</v>
      </c>
      <c r="C66" s="32"/>
      <c r="D66" s="32"/>
      <c r="E66" s="32"/>
      <c r="F66" s="32"/>
      <c r="G66" s="32"/>
      <c r="H66" s="32"/>
      <c r="I66" s="32"/>
    </row>
    <row r="67" spans="2:9" ht="15.75" x14ac:dyDescent="0.25">
      <c r="B67" s="32" t="s">
        <v>37</v>
      </c>
      <c r="C67" s="32"/>
      <c r="D67" s="32"/>
      <c r="E67" s="32"/>
      <c r="F67" s="32"/>
      <c r="G67" s="32"/>
      <c r="H67" s="32"/>
      <c r="I67" s="32"/>
    </row>
    <row r="69" spans="2:9" ht="105.75" customHeight="1" x14ac:dyDescent="0.25">
      <c r="B69" s="12" t="s">
        <v>0</v>
      </c>
      <c r="C69" s="41" t="s">
        <v>38</v>
      </c>
      <c r="D69" s="42"/>
      <c r="E69" s="41" t="s">
        <v>39</v>
      </c>
      <c r="F69" s="43"/>
      <c r="G69" s="42"/>
      <c r="H69" s="41" t="s">
        <v>40</v>
      </c>
      <c r="I69" s="42"/>
    </row>
    <row r="70" spans="2:9" x14ac:dyDescent="0.25">
      <c r="B70" s="14">
        <v>1</v>
      </c>
      <c r="C70" s="38">
        <v>2</v>
      </c>
      <c r="D70" s="39"/>
      <c r="E70" s="38">
        <v>3</v>
      </c>
      <c r="F70" s="40"/>
      <c r="G70" s="39"/>
      <c r="H70" s="38">
        <v>4</v>
      </c>
      <c r="I70" s="39"/>
    </row>
    <row r="71" spans="2:9" x14ac:dyDescent="0.25">
      <c r="B71" s="9"/>
      <c r="C71" s="34"/>
      <c r="D71" s="35"/>
      <c r="E71" s="34"/>
      <c r="F71" s="36"/>
      <c r="G71" s="35"/>
      <c r="H71" s="34">
        <v>59707.66</v>
      </c>
      <c r="I71" s="35"/>
    </row>
    <row r="73" spans="2:9" ht="15.75" x14ac:dyDescent="0.25">
      <c r="B73" s="31" t="s">
        <v>56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55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54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53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52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51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50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49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48</v>
      </c>
      <c r="C81" s="31"/>
      <c r="D81" s="31"/>
      <c r="E81" s="31"/>
      <c r="F81" s="31"/>
      <c r="G81" s="31"/>
      <c r="H81" s="31"/>
      <c r="I81" s="31"/>
    </row>
    <row r="83" spans="2:9" ht="45" x14ac:dyDescent="0.25">
      <c r="B83" s="13" t="s">
        <v>0</v>
      </c>
      <c r="C83" s="33" t="s">
        <v>41</v>
      </c>
      <c r="D83" s="33"/>
      <c r="E83" s="13" t="s">
        <v>42</v>
      </c>
      <c r="F83" s="13" t="s">
        <v>43</v>
      </c>
      <c r="G83" s="13" t="s">
        <v>44</v>
      </c>
      <c r="H83" s="23" t="s">
        <v>45</v>
      </c>
      <c r="I83" s="23"/>
    </row>
    <row r="84" spans="2:9" x14ac:dyDescent="0.25">
      <c r="B84" s="5">
        <v>1</v>
      </c>
      <c r="C84" s="24">
        <v>2</v>
      </c>
      <c r="D84" s="24"/>
      <c r="E84" s="5">
        <v>3</v>
      </c>
      <c r="F84" s="5">
        <v>4</v>
      </c>
      <c r="G84" s="5">
        <v>5</v>
      </c>
      <c r="H84" s="24">
        <v>6</v>
      </c>
      <c r="I84" s="24"/>
    </row>
    <row r="85" spans="2:9" ht="28.5" customHeight="1" x14ac:dyDescent="0.25">
      <c r="B85" s="15">
        <v>1</v>
      </c>
      <c r="C85" s="30" t="s">
        <v>46</v>
      </c>
      <c r="D85" s="30"/>
      <c r="E85" s="9">
        <f>131073.14-20550.38</f>
        <v>110522.76000000001</v>
      </c>
      <c r="F85" s="9">
        <v>2280669.54</v>
      </c>
      <c r="G85" s="9">
        <v>2267180.46</v>
      </c>
      <c r="H85" s="25">
        <f>E85+F85-G85</f>
        <v>124011.83999999985</v>
      </c>
      <c r="I85" s="25"/>
    </row>
    <row r="86" spans="2:9" ht="32.25" customHeight="1" x14ac:dyDescent="0.25">
      <c r="B86" s="15">
        <v>2</v>
      </c>
      <c r="C86" s="30" t="s">
        <v>47</v>
      </c>
      <c r="D86" s="30"/>
      <c r="E86" s="9">
        <f>350422.69-1429.94</f>
        <v>348992.75</v>
      </c>
      <c r="F86" s="9">
        <v>482914.02</v>
      </c>
      <c r="G86" s="9">
        <v>446482.05</v>
      </c>
      <c r="H86" s="25">
        <f>E86+F86-G86</f>
        <v>385424.72000000003</v>
      </c>
      <c r="I86" s="25"/>
    </row>
    <row r="87" spans="2:9" x14ac:dyDescent="0.25">
      <c r="B87" s="27" t="s">
        <v>28</v>
      </c>
      <c r="C87" s="28"/>
      <c r="D87" s="29"/>
      <c r="E87" s="11">
        <f>SUM(E85:E86)</f>
        <v>459515.51</v>
      </c>
      <c r="F87" s="11">
        <f t="shared" ref="F87:G87" si="2">SUM(F85:F86)</f>
        <v>2763583.56</v>
      </c>
      <c r="G87" s="11">
        <f t="shared" si="2"/>
        <v>2713662.51</v>
      </c>
      <c r="H87" s="26">
        <f>SUM(H85:I86)</f>
        <v>509436.55999999988</v>
      </c>
      <c r="I87" s="26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40:E40"/>
    <mergeCell ref="B42:I42"/>
    <mergeCell ref="B43:I43"/>
    <mergeCell ref="B44:I44"/>
    <mergeCell ref="B45:I45"/>
    <mergeCell ref="H57:I57"/>
    <mergeCell ref="B47:I47"/>
    <mergeCell ref="B48:I48"/>
    <mergeCell ref="B49:I49"/>
    <mergeCell ref="B51:I51"/>
    <mergeCell ref="B46:F46"/>
    <mergeCell ref="G46:H46"/>
    <mergeCell ref="B50:G50"/>
    <mergeCell ref="D52:E52"/>
    <mergeCell ref="B54:G54"/>
    <mergeCell ref="B53:I53"/>
    <mergeCell ref="C56:D56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H87:I87"/>
    <mergeCell ref="B87:D87"/>
    <mergeCell ref="B80:I80"/>
    <mergeCell ref="B81:I81"/>
    <mergeCell ref="C83:D83"/>
    <mergeCell ref="H83:I83"/>
    <mergeCell ref="C84:D84"/>
    <mergeCell ref="H84:I84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56:I56"/>
    <mergeCell ref="C57:D57"/>
    <mergeCell ref="C58:D58"/>
    <mergeCell ref="H58:I58"/>
    <mergeCell ref="C59:D59"/>
    <mergeCell ref="H59:I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2026-03-17T08:18:06Z</dcterms:modified>
</cp:coreProperties>
</file>