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1" l="1"/>
  <c r="E83" i="1"/>
  <c r="E84" i="1"/>
  <c r="H84" i="1" s="1"/>
  <c r="E61" i="1"/>
  <c r="H32" i="1"/>
  <c r="H33" i="1"/>
  <c r="H34" i="1"/>
  <c r="H35" i="1"/>
  <c r="H36" i="1"/>
  <c r="H37" i="1"/>
  <c r="H31" i="1"/>
  <c r="I38" i="1"/>
  <c r="I32" i="1"/>
  <c r="I33" i="1"/>
  <c r="I34" i="1"/>
  <c r="I35" i="1"/>
  <c r="I36" i="1"/>
  <c r="I37" i="1"/>
  <c r="I31" i="1"/>
  <c r="G38" i="1"/>
</calcChain>
</file>

<file path=xl/sharedStrings.xml><?xml version="1.0" encoding="utf-8"?>
<sst xmlns="http://schemas.openxmlformats.org/spreadsheetml/2006/main" count="116" uniqueCount="95">
  <si>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</si>
  <si>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</si>
  <si>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</si>
  <si>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</si>
  <si>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</si>
  <si>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</si>
  <si>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</si>
  <si>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</si>
  <si>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</si>
  <si>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</si>
  <si>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</si>
  <si>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</si>
  <si>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</si>
  <si>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</si>
  <si>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</si>
  <si>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</si>
  <si>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</si>
  <si>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</si>
  <si>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</si>
  <si>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</si>
  <si>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</si>
  <si>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</si>
  <si>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</si>
  <si>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</si>
  <si>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</si>
  <si>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</si>
  <si>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</si>
  <si>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</si>
  <si>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</si>
  <si>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</si>
  <si>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</si>
  <si>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</si>
  <si>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</si>
  <si>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</si>
  <si>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</si>
  <si>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</si>
  <si>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</si>
  <si>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</si>
  <si>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</si>
  <si>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</si>
  <si>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</si>
  <si>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</si>
  <si>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</si>
  <si>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</si>
  <si>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</si>
  <si>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</si>
  <si>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</si>
  <si>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</si>
  <si>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</si>
  <si>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</si>
  <si>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</si>
  <si>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</si>
  <si>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</si>
  <si>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</si>
  <si>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</si>
  <si>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</si>
  <si>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</si>
  <si>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</si>
  <si>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</si>
  <si>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</si>
  <si>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</si>
  <si>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</si>
  <si>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</si>
  <si>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</si>
  <si>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</si>
  <si>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</si>
  <si>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</si>
  <si>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</si>
  <si>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</si>
  <si>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</si>
  <si>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</si>
  <si>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</si>
  <si>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</si>
  <si>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</si>
  <si>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</si>
  <si>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</si>
  <si>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4</t>
  </si>
  <si>
    <t>Замена радиаторов отопления в подъезде</t>
  </si>
  <si>
    <t>Замена запорной арматуры</t>
  </si>
  <si>
    <t>шт</t>
  </si>
  <si>
    <t>текущего ремонта на 31 декабря отчетного периода:</t>
  </si>
  <si>
    <t>Содерж. и технич. обслуж. общ. имущ.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</si>
  <si>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</si>
  <si>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</si>
  <si>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</si>
  <si>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</si>
  <si>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</si>
  <si>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</si>
  <si>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1 услуга</t>
  </si>
  <si>
    <t>договор управления</t>
  </si>
  <si>
    <t xml:space="preserve">   -  </t>
  </si>
  <si>
    <t>Акт б/н от 21 ноября 2025</t>
  </si>
  <si>
    <t>Акт б/н от 10 декабря 2025</t>
  </si>
  <si>
    <t>2 шт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</si>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</sst>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2" fontId="5" fillId="3" borderId="1" xfId="0" applyNumberFormat="1" applyFont="1" applyFill="1" applyBorder="1" applyAlignment="1" applyProtection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82" zoomScale="130" zoomScaleNormal="130" workbookViewId="0">
      <selection activeCell="N54" sqref="N5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10" style="1" bestFit="1" customWidth="1"/>
    <col min="7" max="7" width="11.140625" style="1" customWidth="1"/>
    <col min="8" max="8" width="9.140625" style="1" customWidth="1"/>
    <col min="9" max="9" width="16.5703125" style="1" customWidth="1"/>
    <col min="10" max="16384" width="9.140625" style="1"/>
  </cols>
  <sheetData>
    <row r="2" spans="2:9" ht="15.75" x14ac:dyDescent="0.25">
      <c r="B2" s="65" t="s">
        <v>8</v>
      </c>
      <c r="C2" s="65"/>
      <c r="D2" s="65"/>
      <c r="E2" s="65"/>
      <c r="F2" s="65"/>
      <c r="G2" s="65"/>
      <c r="H2" s="65"/>
      <c r="I2" s="65"/>
    </row>
    <row r="3" spans="2:9" ht="15.75" x14ac:dyDescent="0.25">
      <c r="B3" s="65" t="s">
        <v>9</v>
      </c>
      <c r="C3" s="65"/>
      <c r="D3" s="65"/>
      <c r="E3" s="65"/>
      <c r="F3" s="65"/>
      <c r="G3" s="65"/>
      <c r="H3" s="65"/>
      <c r="I3" s="65"/>
    </row>
    <row r="4" spans="2:9" ht="15.75" x14ac:dyDescent="0.25">
      <c r="B4" s="65" t="s">
        <v>10</v>
      </c>
      <c r="C4" s="65"/>
      <c r="D4" s="65"/>
      <c r="E4" s="65"/>
      <c r="F4" s="65"/>
      <c r="G4" s="65"/>
      <c r="H4" s="65"/>
      <c r="I4" s="65"/>
    </row>
    <row r="5" spans="2:9" ht="32.25" customHeight="1" x14ac:dyDescent="0.25">
      <c r="B5" s="66" t="s">
        <v>76</v>
      </c>
      <c r="C5" s="66"/>
      <c r="D5" s="66"/>
      <c r="E5" s="66"/>
      <c r="F5" s="66"/>
      <c r="G5" s="66"/>
      <c r="H5" s="66"/>
      <c r="I5" s="66"/>
    </row>
    <row r="6" spans="2:9" ht="15.75" x14ac:dyDescent="0.25">
      <c r="B6" s="67" t="s">
        <v>26</v>
      </c>
      <c r="C6" s="67"/>
      <c r="D6" s="67"/>
      <c r="E6" s="67"/>
      <c r="F6" s="67"/>
      <c r="G6" s="67"/>
      <c r="H6" s="67"/>
      <c r="I6" s="67"/>
    </row>
    <row r="7" spans="2:9" x14ac:dyDescent="0.25">
      <c r="B7" s="68" t="s">
        <v>73</v>
      </c>
      <c r="C7" s="68"/>
      <c r="D7" s="68"/>
      <c r="E7" s="68"/>
      <c r="F7" s="68"/>
      <c r="G7" s="68"/>
      <c r="H7" s="68"/>
      <c r="I7" s="68"/>
    </row>
    <row r="8" spans="2:9" x14ac:dyDescent="0.25">
      <c r="B8" s="63" t="s">
        <v>11</v>
      </c>
      <c r="C8" s="63"/>
      <c r="D8" s="63"/>
      <c r="E8" s="63"/>
      <c r="F8" s="63"/>
      <c r="G8" s="63"/>
      <c r="H8" s="63"/>
      <c r="I8" s="63"/>
    </row>
    <row r="9" spans="2:9" ht="27.75" customHeight="1" x14ac:dyDescent="0.25">
      <c r="B9" s="66" t="s">
        <v>71</v>
      </c>
      <c r="C9" s="66"/>
      <c r="D9" s="66"/>
      <c r="E9" s="66"/>
      <c r="F9" s="66"/>
      <c r="G9" s="66"/>
      <c r="H9" s="66"/>
      <c r="I9" s="66"/>
    </row>
    <row r="10" spans="2:9" x14ac:dyDescent="0.25">
      <c r="B10" s="63" t="s">
        <v>12</v>
      </c>
      <c r="C10" s="63"/>
      <c r="D10" s="63"/>
      <c r="E10" s="63"/>
      <c r="F10" s="63"/>
      <c r="G10" s="63"/>
      <c r="H10" s="63"/>
      <c r="I10" s="63"/>
    </row>
    <row r="11" spans="2:9" ht="28.5" customHeight="1" x14ac:dyDescent="0.25">
      <c r="B11" s="73" t="s">
        <v>75</v>
      </c>
      <c r="C11" s="66"/>
      <c r="D11" s="66"/>
      <c r="E11" s="66"/>
      <c r="F11" s="66"/>
      <c r="G11" s="66"/>
      <c r="H11" s="66"/>
      <c r="I11" s="66"/>
    </row>
    <row r="12" spans="2:9" x14ac:dyDescent="0.25">
      <c r="B12" s="63" t="s">
        <v>13</v>
      </c>
      <c r="C12" s="63"/>
      <c r="D12" s="63"/>
      <c r="E12" s="63"/>
      <c r="F12" s="63"/>
      <c r="G12" s="63"/>
      <c r="H12" s="63"/>
      <c r="I12" s="63"/>
    </row>
    <row r="13" spans="2:9" ht="15.75" x14ac:dyDescent="0.25">
      <c r="B13" s="60" t="s">
        <v>15</v>
      </c>
      <c r="C13" s="60"/>
      <c r="D13" s="60"/>
      <c r="E13" s="60"/>
      <c r="F13" s="60"/>
      <c r="G13" s="60"/>
      <c r="H13" s="60"/>
      <c r="I13" s="60"/>
    </row>
    <row r="14" spans="2:9" x14ac:dyDescent="0.25">
      <c r="B14" s="62" t="s">
        <v>72</v>
      </c>
      <c r="C14" s="62"/>
      <c r="D14" s="62"/>
      <c r="E14" s="62"/>
      <c r="F14" s="62"/>
      <c r="G14" s="62"/>
      <c r="H14" s="62"/>
      <c r="I14" s="62"/>
    </row>
    <row r="15" spans="2:9" x14ac:dyDescent="0.25">
      <c r="B15" s="63" t="s">
        <v>14</v>
      </c>
      <c r="C15" s="63"/>
      <c r="D15" s="63"/>
      <c r="E15" s="63"/>
      <c r="F15" s="63"/>
      <c r="G15" s="63"/>
      <c r="H15" s="63"/>
      <c r="I15" s="63"/>
    </row>
    <row r="16" spans="2:9" x14ac:dyDescent="0.25">
      <c r="B16" s="62" t="s">
        <v>74</v>
      </c>
      <c r="C16" s="62"/>
      <c r="D16" s="62"/>
      <c r="E16" s="62"/>
      <c r="F16" s="62"/>
      <c r="G16" s="62"/>
      <c r="H16" s="62"/>
      <c r="I16" s="62"/>
    </row>
    <row r="17" spans="2:9" x14ac:dyDescent="0.25">
      <c r="B17" s="63" t="s">
        <v>16</v>
      </c>
      <c r="C17" s="63"/>
      <c r="D17" s="63"/>
      <c r="E17" s="63"/>
      <c r="F17" s="63"/>
      <c r="G17" s="63"/>
      <c r="H17" s="63"/>
      <c r="I17" s="63"/>
    </row>
    <row r="18" spans="2:9" ht="15.75" x14ac:dyDescent="0.25">
      <c r="B18" s="60" t="s">
        <v>18</v>
      </c>
      <c r="C18" s="60"/>
      <c r="D18" s="60"/>
      <c r="E18" s="60"/>
      <c r="F18" s="60"/>
      <c r="G18" s="60"/>
      <c r="H18" s="60"/>
      <c r="I18" s="60"/>
    </row>
    <row r="19" spans="2:9" ht="15.75" x14ac:dyDescent="0.25">
      <c r="B19" s="60" t="s">
        <v>19</v>
      </c>
      <c r="C19" s="60"/>
      <c r="D19" s="60"/>
      <c r="E19" s="60"/>
      <c r="F19" s="60"/>
      <c r="G19" s="60"/>
      <c r="H19" s="60"/>
      <c r="I19" s="60"/>
    </row>
    <row r="20" spans="2:9" ht="15.75" x14ac:dyDescent="0.25">
      <c r="B20" s="60" t="s">
        <v>20</v>
      </c>
      <c r="C20" s="60"/>
      <c r="D20" s="60"/>
      <c r="E20" s="60"/>
      <c r="F20" s="60"/>
      <c r="G20" s="60"/>
      <c r="H20" s="60"/>
      <c r="I20" s="60"/>
    </row>
    <row r="21" spans="2:9" ht="15.75" x14ac:dyDescent="0.25">
      <c r="B21" s="64">
        <v>393.1</v>
      </c>
      <c r="C21" s="64"/>
      <c r="D21" s="64"/>
      <c r="E21" s="3" t="s">
        <v>17</v>
      </c>
      <c r="F21" s="4"/>
      <c r="G21" s="4"/>
      <c r="H21" s="4"/>
      <c r="I21" s="4"/>
    </row>
    <row r="22" spans="2:9" ht="15.75" x14ac:dyDescent="0.25">
      <c r="B22" s="59" t="s">
        <v>21</v>
      </c>
      <c r="C22" s="59"/>
      <c r="D22" s="59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60" t="s">
        <v>23</v>
      </c>
      <c r="C24" s="60"/>
      <c r="D24" s="60"/>
      <c r="E24" s="60"/>
      <c r="F24" s="60"/>
      <c r="G24" s="60"/>
      <c r="H24" s="60"/>
      <c r="I24" s="60"/>
    </row>
    <row r="25" spans="2:9" ht="16.5" customHeight="1" x14ac:dyDescent="0.25">
      <c r="B25" s="42" t="s">
        <v>24</v>
      </c>
      <c r="C25" s="42"/>
      <c r="D25" s="42"/>
      <c r="E25" s="42"/>
      <c r="F25" s="42"/>
      <c r="G25" s="42"/>
      <c r="H25" s="42"/>
      <c r="I25" s="42"/>
    </row>
    <row r="26" spans="2:9" ht="15.75" customHeight="1" x14ac:dyDescent="0.25">
      <c r="B26" s="61" t="s">
        <v>25</v>
      </c>
      <c r="C26" s="61"/>
      <c r="D26" s="61"/>
      <c r="E26" s="61"/>
      <c r="F26" s="61"/>
      <c r="G26" s="61"/>
      <c r="H26" s="61"/>
      <c r="I26" s="61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69" t="s">
        <v>0</v>
      </c>
      <c r="C28" s="69" t="s">
        <v>1</v>
      </c>
      <c r="D28" s="69" t="s">
        <v>2</v>
      </c>
      <c r="E28" s="69" t="s">
        <v>31</v>
      </c>
      <c r="F28" s="71" t="s">
        <v>3</v>
      </c>
      <c r="G28" s="72"/>
      <c r="H28" s="71" t="s">
        <v>4</v>
      </c>
      <c r="I28" s="72"/>
    </row>
    <row r="29" spans="2:9" ht="78.75" customHeight="1" x14ac:dyDescent="0.25">
      <c r="B29" s="70"/>
      <c r="C29" s="70"/>
      <c r="D29" s="70"/>
      <c r="E29" s="70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/>
      <c r="C31" s="27" t="s">
        <v>81</v>
      </c>
      <c r="D31" s="28" t="s">
        <v>88</v>
      </c>
      <c r="E31" s="28">
        <v>74012.88</v>
      </c>
      <c r="F31" s="29">
        <v>1</v>
      </c>
      <c r="G31" s="28">
        <v>74012.88</v>
      </c>
      <c r="H31" s="30">
        <f>F31</f>
        <v>1</v>
      </c>
      <c r="I31" s="20">
        <f>G31</f>
        <v>74012.88</v>
      </c>
    </row>
    <row r="32" spans="2:9" ht="22.5" x14ac:dyDescent="0.25">
      <c r="B32" s="20"/>
      <c r="C32" s="27" t="s">
        <v>82</v>
      </c>
      <c r="D32" s="28" t="s">
        <v>88</v>
      </c>
      <c r="E32" s="28">
        <v>9906.1200000000008</v>
      </c>
      <c r="F32" s="29">
        <v>1</v>
      </c>
      <c r="G32" s="28">
        <v>9906.1200000000008</v>
      </c>
      <c r="H32" s="30">
        <f t="shared" ref="H32:H37" si="0">F32</f>
        <v>1</v>
      </c>
      <c r="I32" s="20">
        <f t="shared" ref="I32:I37" si="1">G32</f>
        <v>9906.1200000000008</v>
      </c>
    </row>
    <row r="33" spans="2:9" x14ac:dyDescent="0.25">
      <c r="B33" s="20"/>
      <c r="C33" s="27" t="s">
        <v>83</v>
      </c>
      <c r="D33" s="28" t="s">
        <v>88</v>
      </c>
      <c r="E33" s="28">
        <v>12264.72</v>
      </c>
      <c r="F33" s="29">
        <v>1</v>
      </c>
      <c r="G33" s="28">
        <v>12264.72</v>
      </c>
      <c r="H33" s="30">
        <f t="shared" si="0"/>
        <v>1</v>
      </c>
      <c r="I33" s="20">
        <f t="shared" si="1"/>
        <v>12264.72</v>
      </c>
    </row>
    <row r="34" spans="2:9" ht="22.5" x14ac:dyDescent="0.25">
      <c r="B34" s="20"/>
      <c r="C34" s="27" t="s">
        <v>84</v>
      </c>
      <c r="D34" s="28" t="s">
        <v>88</v>
      </c>
      <c r="E34" s="28">
        <v>20944.32</v>
      </c>
      <c r="F34" s="29">
        <v>1</v>
      </c>
      <c r="G34" s="28">
        <v>20944.32</v>
      </c>
      <c r="H34" s="30">
        <f t="shared" si="0"/>
        <v>1</v>
      </c>
      <c r="I34" s="20">
        <f t="shared" si="1"/>
        <v>20944.32</v>
      </c>
    </row>
    <row r="35" spans="2:9" x14ac:dyDescent="0.25">
      <c r="B35" s="20"/>
      <c r="C35" s="27" t="s">
        <v>85</v>
      </c>
      <c r="D35" s="28" t="s">
        <v>88</v>
      </c>
      <c r="E35" s="28">
        <v>15991.32</v>
      </c>
      <c r="F35" s="29">
        <v>1</v>
      </c>
      <c r="G35" s="28">
        <v>15991.32</v>
      </c>
      <c r="H35" s="30">
        <f t="shared" si="0"/>
        <v>1</v>
      </c>
      <c r="I35" s="20">
        <f t="shared" si="1"/>
        <v>15991.32</v>
      </c>
    </row>
    <row r="36" spans="2:9" ht="22.5" x14ac:dyDescent="0.25">
      <c r="B36" s="20"/>
      <c r="C36" s="27" t="s">
        <v>86</v>
      </c>
      <c r="D36" s="28" t="s">
        <v>88</v>
      </c>
      <c r="E36" s="28">
        <v>4127.58</v>
      </c>
      <c r="F36" s="29">
        <v>1</v>
      </c>
      <c r="G36" s="28">
        <v>4127.58</v>
      </c>
      <c r="H36" s="30">
        <f t="shared" si="0"/>
        <v>1</v>
      </c>
      <c r="I36" s="20">
        <f t="shared" si="1"/>
        <v>4127.58</v>
      </c>
    </row>
    <row r="37" spans="2:9" ht="22.5" x14ac:dyDescent="0.25">
      <c r="B37" s="9"/>
      <c r="C37" s="27" t="s">
        <v>87</v>
      </c>
      <c r="D37" s="28" t="s">
        <v>88</v>
      </c>
      <c r="E37" s="28">
        <v>6462.66</v>
      </c>
      <c r="F37" s="29">
        <v>1</v>
      </c>
      <c r="G37" s="28">
        <v>6462.66</v>
      </c>
      <c r="H37" s="30">
        <f t="shared" si="0"/>
        <v>1</v>
      </c>
      <c r="I37" s="20">
        <f t="shared" si="1"/>
        <v>6462.66</v>
      </c>
    </row>
    <row r="38" spans="2:9" x14ac:dyDescent="0.25">
      <c r="B38" s="38" t="s">
        <v>28</v>
      </c>
      <c r="C38" s="39"/>
      <c r="D38" s="39"/>
      <c r="E38" s="40"/>
      <c r="F38" s="10" t="s">
        <v>27</v>
      </c>
      <c r="G38" s="26">
        <f>SUM(G31:G37)</f>
        <v>143709.6</v>
      </c>
      <c r="H38" s="22" t="s">
        <v>27</v>
      </c>
      <c r="I38" s="22">
        <f>SUM(I31:I37)</f>
        <v>143709.6</v>
      </c>
    </row>
    <row r="40" spans="2:9" ht="15.75" x14ac:dyDescent="0.25">
      <c r="B40" s="41" t="s">
        <v>60</v>
      </c>
      <c r="C40" s="41"/>
      <c r="D40" s="41"/>
      <c r="E40" s="41"/>
      <c r="F40" s="41"/>
      <c r="G40" s="41"/>
      <c r="H40" s="41"/>
      <c r="I40" s="41"/>
    </row>
    <row r="41" spans="2:9" ht="15.75" x14ac:dyDescent="0.25">
      <c r="B41" s="41" t="s">
        <v>61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62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63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64</v>
      </c>
      <c r="C44" s="41"/>
      <c r="D44" s="41"/>
      <c r="E44" s="41"/>
      <c r="F44" s="41"/>
      <c r="G44" s="58">
        <v>-319846</v>
      </c>
      <c r="H44" s="58"/>
      <c r="I44" s="18" t="s">
        <v>59</v>
      </c>
    </row>
    <row r="45" spans="2:9" ht="15.75" x14ac:dyDescent="0.25">
      <c r="B45" s="41" t="s">
        <v>65</v>
      </c>
      <c r="C45" s="41"/>
      <c r="D45" s="41"/>
      <c r="E45" s="41"/>
      <c r="F45" s="41"/>
      <c r="G45" s="41"/>
      <c r="H45" s="41"/>
      <c r="I45" s="41"/>
    </row>
    <row r="46" spans="2:9" ht="15.75" x14ac:dyDescent="0.25">
      <c r="B46" s="41" t="s">
        <v>66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67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68</v>
      </c>
      <c r="C48" s="41"/>
      <c r="D48" s="41"/>
      <c r="E48" s="41"/>
      <c r="F48" s="41"/>
      <c r="G48" s="41"/>
      <c r="H48" s="21">
        <v>8686</v>
      </c>
      <c r="I48" s="18" t="s">
        <v>59</v>
      </c>
    </row>
    <row r="49" spans="2:9" ht="15.75" x14ac:dyDescent="0.25">
      <c r="B49" s="41" t="s">
        <v>69</v>
      </c>
      <c r="C49" s="41"/>
      <c r="D49" s="41"/>
      <c r="E49" s="41"/>
      <c r="F49" s="41"/>
      <c r="G49" s="41"/>
      <c r="H49" s="41"/>
      <c r="I49" s="41"/>
    </row>
    <row r="50" spans="2:9" ht="15.75" x14ac:dyDescent="0.25">
      <c r="B50" s="18" t="s">
        <v>70</v>
      </c>
      <c r="C50" s="18"/>
      <c r="D50" s="58">
        <v>16575.38</v>
      </c>
      <c r="E50" s="58"/>
      <c r="F50" s="18" t="s">
        <v>59</v>
      </c>
      <c r="G50" s="18"/>
      <c r="H50" s="18"/>
      <c r="I50" s="18"/>
    </row>
    <row r="51" spans="2:9" ht="15.75" x14ac:dyDescent="0.25">
      <c r="B51" s="41" t="s">
        <v>63</v>
      </c>
      <c r="C51" s="41"/>
      <c r="D51" s="41"/>
      <c r="E51" s="41"/>
      <c r="F51" s="41"/>
      <c r="G51" s="41"/>
      <c r="H51" s="41"/>
      <c r="I51" s="41"/>
    </row>
    <row r="52" spans="2:9" ht="15.75" x14ac:dyDescent="0.25">
      <c r="B52" s="41" t="s">
        <v>80</v>
      </c>
      <c r="C52" s="41"/>
      <c r="D52" s="41"/>
      <c r="E52" s="41"/>
      <c r="F52" s="41"/>
      <c r="G52" s="41"/>
      <c r="H52" s="19">
        <v>-327727</v>
      </c>
      <c r="I52" s="18" t="s">
        <v>59</v>
      </c>
    </row>
    <row r="54" spans="2:9" ht="87.75" customHeight="1" x14ac:dyDescent="0.25">
      <c r="B54" s="13" t="s">
        <v>0</v>
      </c>
      <c r="C54" s="55" t="s">
        <v>29</v>
      </c>
      <c r="D54" s="55"/>
      <c r="E54" s="13" t="s">
        <v>30</v>
      </c>
      <c r="F54" s="13" t="s">
        <v>32</v>
      </c>
      <c r="G54" s="13" t="s">
        <v>33</v>
      </c>
      <c r="H54" s="34" t="s">
        <v>34</v>
      </c>
      <c r="I54" s="34"/>
    </row>
    <row r="55" spans="2:9" x14ac:dyDescent="0.25">
      <c r="B55" s="5">
        <v>1</v>
      </c>
      <c r="C55" s="35">
        <v>2</v>
      </c>
      <c r="D55" s="35"/>
      <c r="E55" s="5">
        <v>3</v>
      </c>
      <c r="F55" s="5">
        <v>4</v>
      </c>
      <c r="G55" s="5">
        <v>5</v>
      </c>
      <c r="H55" s="35">
        <v>6</v>
      </c>
      <c r="I55" s="35"/>
    </row>
    <row r="56" spans="2:9" ht="29.25" customHeight="1" x14ac:dyDescent="0.25">
      <c r="B56" s="9">
        <v>1</v>
      </c>
      <c r="C56" s="23" t="s">
        <v>77</v>
      </c>
      <c r="D56" s="24" t="s">
        <v>79</v>
      </c>
      <c r="E56" s="31" t="s">
        <v>89</v>
      </c>
      <c r="F56" s="25">
        <v>15544.46</v>
      </c>
      <c r="G56" s="32" t="s">
        <v>93</v>
      </c>
      <c r="H56" s="33" t="s">
        <v>91</v>
      </c>
      <c r="I56" s="33"/>
    </row>
    <row r="57" spans="2:9" ht="30" x14ac:dyDescent="0.25">
      <c r="B57" s="9">
        <v>2</v>
      </c>
      <c r="C57" s="23" t="s">
        <v>78</v>
      </c>
      <c r="D57" s="24" t="s">
        <v>79</v>
      </c>
      <c r="E57" s="31" t="s">
        <v>89</v>
      </c>
      <c r="F57" s="25">
        <v>1022.92</v>
      </c>
      <c r="G57" s="32" t="s">
        <v>94</v>
      </c>
      <c r="H57" s="33" t="s">
        <v>92</v>
      </c>
      <c r="I57" s="33"/>
    </row>
    <row r="58" spans="2:9" x14ac:dyDescent="0.25">
      <c r="B58" s="38" t="s">
        <v>28</v>
      </c>
      <c r="C58" s="39"/>
      <c r="D58" s="39"/>
      <c r="E58" s="40"/>
      <c r="F58" s="22" t="s">
        <v>27</v>
      </c>
      <c r="G58" s="26"/>
      <c r="H58" s="36" t="s">
        <v>90</v>
      </c>
      <c r="I58" s="37"/>
    </row>
    <row r="60" spans="2:9" ht="15.75" x14ac:dyDescent="0.25">
      <c r="B60" s="42" t="s">
        <v>57</v>
      </c>
      <c r="C60" s="42"/>
      <c r="D60" s="42"/>
      <c r="E60" s="42"/>
      <c r="F60" s="42"/>
      <c r="G60" s="42"/>
      <c r="H60" s="42"/>
      <c r="I60" s="42"/>
    </row>
    <row r="61" spans="2:9" ht="15.75" x14ac:dyDescent="0.25">
      <c r="B61" s="17" t="s">
        <v>58</v>
      </c>
      <c r="C61" s="17"/>
      <c r="D61" s="17"/>
      <c r="E61" s="46">
        <f>G38</f>
        <v>143709.6</v>
      </c>
      <c r="F61" s="47"/>
      <c r="G61" s="17" t="s">
        <v>59</v>
      </c>
      <c r="H61" s="17"/>
      <c r="I61" s="17"/>
    </row>
    <row r="63" spans="2:9" ht="15.75" x14ac:dyDescent="0.25">
      <c r="B63" s="42" t="s">
        <v>35</v>
      </c>
      <c r="C63" s="42"/>
      <c r="D63" s="42"/>
      <c r="E63" s="42"/>
      <c r="F63" s="42"/>
      <c r="G63" s="42"/>
      <c r="H63" s="42"/>
      <c r="I63" s="42"/>
    </row>
    <row r="64" spans="2:9" ht="15.75" x14ac:dyDescent="0.25">
      <c r="B64" s="42" t="s">
        <v>36</v>
      </c>
      <c r="C64" s="42"/>
      <c r="D64" s="42"/>
      <c r="E64" s="42"/>
      <c r="F64" s="42"/>
      <c r="G64" s="42"/>
      <c r="H64" s="42"/>
      <c r="I64" s="42"/>
    </row>
    <row r="65" spans="2:9" ht="15.75" x14ac:dyDescent="0.25">
      <c r="B65" s="42" t="s">
        <v>37</v>
      </c>
      <c r="C65" s="42"/>
      <c r="D65" s="42"/>
      <c r="E65" s="42"/>
      <c r="F65" s="42"/>
      <c r="G65" s="42"/>
      <c r="H65" s="42"/>
      <c r="I65" s="42"/>
    </row>
    <row r="67" spans="2:9" ht="105.75" customHeight="1" x14ac:dyDescent="0.25">
      <c r="B67" s="12" t="s">
        <v>0</v>
      </c>
      <c r="C67" s="51" t="s">
        <v>38</v>
      </c>
      <c r="D67" s="52"/>
      <c r="E67" s="51" t="s">
        <v>39</v>
      </c>
      <c r="F67" s="53"/>
      <c r="G67" s="52"/>
      <c r="H67" s="51" t="s">
        <v>40</v>
      </c>
      <c r="I67" s="52"/>
    </row>
    <row r="68" spans="2:9" x14ac:dyDescent="0.25">
      <c r="B68" s="14">
        <v>1</v>
      </c>
      <c r="C68" s="48">
        <v>2</v>
      </c>
      <c r="D68" s="49"/>
      <c r="E68" s="48">
        <v>3</v>
      </c>
      <c r="F68" s="50"/>
      <c r="G68" s="49"/>
      <c r="H68" s="48">
        <v>4</v>
      </c>
      <c r="I68" s="49"/>
    </row>
    <row r="69" spans="2:9" x14ac:dyDescent="0.25">
      <c r="B69" s="9"/>
      <c r="C69" s="43"/>
      <c r="D69" s="44"/>
      <c r="E69" s="43"/>
      <c r="F69" s="45"/>
      <c r="G69" s="44"/>
      <c r="H69" s="43">
        <v>0</v>
      </c>
      <c r="I69" s="44"/>
    </row>
    <row r="71" spans="2:9" ht="15.75" x14ac:dyDescent="0.25">
      <c r="B71" s="41" t="s">
        <v>56</v>
      </c>
      <c r="C71" s="41"/>
      <c r="D71" s="41"/>
      <c r="E71" s="41"/>
      <c r="F71" s="41"/>
      <c r="G71" s="41"/>
      <c r="H71" s="41"/>
      <c r="I71" s="41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1" spans="2:9" ht="45" x14ac:dyDescent="0.25">
      <c r="B81" s="13" t="s">
        <v>0</v>
      </c>
      <c r="C81" s="55" t="s">
        <v>41</v>
      </c>
      <c r="D81" s="55"/>
      <c r="E81" s="13" t="s">
        <v>42</v>
      </c>
      <c r="F81" s="13" t="s">
        <v>43</v>
      </c>
      <c r="G81" s="13" t="s">
        <v>44</v>
      </c>
      <c r="H81" s="34" t="s">
        <v>45</v>
      </c>
      <c r="I81" s="34"/>
    </row>
    <row r="82" spans="2:9" x14ac:dyDescent="0.25">
      <c r="B82" s="5">
        <v>1</v>
      </c>
      <c r="C82" s="35">
        <v>2</v>
      </c>
      <c r="D82" s="35"/>
      <c r="E82" s="5">
        <v>3</v>
      </c>
      <c r="F82" s="5">
        <v>4</v>
      </c>
      <c r="G82" s="5">
        <v>5</v>
      </c>
      <c r="H82" s="35">
        <v>6</v>
      </c>
      <c r="I82" s="35"/>
    </row>
    <row r="83" spans="2:9" ht="28.5" customHeight="1" x14ac:dyDescent="0.25">
      <c r="B83" s="15">
        <v>1</v>
      </c>
      <c r="C83" s="56" t="s">
        <v>46</v>
      </c>
      <c r="D83" s="56"/>
      <c r="E83" s="9">
        <f>39456.07</f>
        <v>39456.07</v>
      </c>
      <c r="F83" s="9">
        <v>67120.56</v>
      </c>
      <c r="G83" s="9">
        <v>47644.52</v>
      </c>
      <c r="H83" s="57">
        <f>E83+F83-G83</f>
        <v>58932.110000000008</v>
      </c>
      <c r="I83" s="57"/>
    </row>
    <row r="84" spans="2:9" ht="32.25" customHeight="1" x14ac:dyDescent="0.25">
      <c r="B84" s="15">
        <v>2</v>
      </c>
      <c r="C84" s="56" t="s">
        <v>47</v>
      </c>
      <c r="D84" s="56"/>
      <c r="E84" s="9">
        <f>2926.46-29.7</f>
        <v>2896.76</v>
      </c>
      <c r="F84" s="9">
        <v>76589.039999999994</v>
      </c>
      <c r="G84" s="9">
        <v>78134.38</v>
      </c>
      <c r="H84" s="57">
        <f>E84+F84-G84</f>
        <v>1351.4199999999837</v>
      </c>
      <c r="I84" s="57"/>
    </row>
    <row r="85" spans="2:9" x14ac:dyDescent="0.25">
      <c r="B85" s="38" t="s">
        <v>28</v>
      </c>
      <c r="C85" s="39"/>
      <c r="D85" s="40"/>
      <c r="E85" s="11"/>
      <c r="F85" s="9"/>
      <c r="G85" s="16"/>
      <c r="H85" s="54"/>
      <c r="I85" s="54"/>
    </row>
  </sheetData>
  <mergeCells count="84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H68:I68"/>
    <mergeCell ref="C67:D67"/>
    <mergeCell ref="E67:G67"/>
    <mergeCell ref="H67:I67"/>
    <mergeCell ref="H85:I85"/>
    <mergeCell ref="B85:D85"/>
    <mergeCell ref="B78:I78"/>
    <mergeCell ref="B79:I79"/>
    <mergeCell ref="C81:D81"/>
    <mergeCell ref="H81:I81"/>
    <mergeCell ref="C82:D82"/>
    <mergeCell ref="H82:I82"/>
    <mergeCell ref="C83:D83"/>
    <mergeCell ref="H83:I83"/>
    <mergeCell ref="C84:D84"/>
    <mergeCell ref="H84:I84"/>
    <mergeCell ref="B74:I74"/>
    <mergeCell ref="B75:I75"/>
    <mergeCell ref="B76:I76"/>
    <mergeCell ref="B77:I77"/>
    <mergeCell ref="B72:I72"/>
    <mergeCell ref="H54:I54"/>
    <mergeCell ref="C55:D55"/>
    <mergeCell ref="H58:I58"/>
    <mergeCell ref="B58:E58"/>
    <mergeCell ref="B73:I73"/>
    <mergeCell ref="B60:I60"/>
    <mergeCell ref="B63:I63"/>
    <mergeCell ref="B64:I64"/>
    <mergeCell ref="B65:I65"/>
    <mergeCell ref="C69:D69"/>
    <mergeCell ref="E69:G69"/>
    <mergeCell ref="H69:I69"/>
    <mergeCell ref="B71:I71"/>
    <mergeCell ref="E61:F61"/>
    <mergeCell ref="C68:D68"/>
    <mergeCell ref="E68:G68"/>
  </mergeCells>
  <dataValidations count="1">
    <dataValidation type="list" allowBlank="1" showInputMessage="1" showErrorMessage="1" sqref="D56:D57">
      <formula1>$N$2:$N$6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2026-03-17T07:35:57Z</dcterms:modified>
</cp:coreProperties>
</file>